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bookViews>
    <workbookView xWindow="14505" yWindow="-15" windowWidth="14310" windowHeight="12240" tabRatio="857"/>
  </bookViews>
  <sheets>
    <sheet name="Cenovnik" sheetId="4" r:id="rId1"/>
    <sheet name="LOT 2Rekapitulacija " sheetId="28" r:id="rId2"/>
    <sheet name="1." sheetId="2" r:id="rId3"/>
    <sheet name="2.  " sheetId="6" r:id="rId4"/>
    <sheet name="3. " sheetId="7" r:id="rId5"/>
    <sheet name="4. septicka cevi. " sheetId="8" r:id="rId6"/>
    <sheet name="5. kupatilo " sheetId="9" r:id="rId7"/>
    <sheet name="6." sheetId="10" r:id="rId8"/>
    <sheet name="7.deo" sheetId="26" r:id="rId9"/>
    <sheet name="8." sheetId="13" r:id="rId10"/>
    <sheet name="9.deo" sheetId="29" r:id="rId11"/>
    <sheet name="10." sheetId="30" r:id="rId12"/>
    <sheet name="11." sheetId="31" r:id="rId13"/>
    <sheet name="12.kupatilo pola" sheetId="32" r:id="rId14"/>
    <sheet name="13.kupatilo " sheetId="33" r:id="rId15"/>
    <sheet name="14.deo" sheetId="34" r:id="rId16"/>
    <sheet name="15.deo" sheetId="35" r:id="rId17"/>
    <sheet name="16." sheetId="36" r:id="rId18"/>
    <sheet name="17.deo" sheetId="37" r:id="rId19"/>
    <sheet name="18." sheetId="38" r:id="rId20"/>
    <sheet name="19.kupatilo" sheetId="39" r:id="rId21"/>
    <sheet name="20." sheetId="40" r:id="rId22"/>
    <sheet name="21." sheetId="41" r:id="rId23"/>
    <sheet name="22. " sheetId="42" r:id="rId24"/>
  </sheets>
  <definedNames>
    <definedName name="_xlnm.Print_Area" localSheetId="2">'1.'!$A$1:$H$223</definedName>
    <definedName name="_xlnm.Print_Area" localSheetId="4">'3. '!$A$1:$H$247</definedName>
    <definedName name="_xlnm.Print_Area" localSheetId="0">Cenovnik!$A$1:$H$219</definedName>
    <definedName name="_xlnm.Print_Area" localSheetId="1">'LOT 2Rekapitulacija '!$A$1:$H$219</definedName>
  </definedNames>
  <calcPr calcId="145621"/>
  <fileRecoveryPr autoRecover="0"/>
</workbook>
</file>

<file path=xl/calcChain.xml><?xml version="1.0" encoding="utf-8"?>
<calcChain xmlns="http://schemas.openxmlformats.org/spreadsheetml/2006/main">
  <c r="F207" i="28" l="1"/>
  <c r="F205" i="28"/>
  <c r="F203" i="28"/>
  <c r="F201" i="28"/>
  <c r="F199" i="28"/>
  <c r="F198" i="28"/>
  <c r="F195" i="28"/>
  <c r="F193" i="28"/>
  <c r="F191" i="28"/>
  <c r="F189" i="28"/>
  <c r="F187" i="28"/>
  <c r="F185" i="28"/>
  <c r="F183" i="28"/>
  <c r="F182" i="28"/>
  <c r="F179" i="28"/>
  <c r="F177" i="28"/>
  <c r="F175" i="28"/>
  <c r="F173" i="28"/>
  <c r="F153" i="28"/>
  <c r="F151" i="28"/>
  <c r="F149" i="28"/>
  <c r="F147" i="28"/>
  <c r="F145" i="28"/>
  <c r="F143" i="28"/>
  <c r="F141" i="28"/>
  <c r="F139" i="28"/>
  <c r="F138" i="28"/>
  <c r="F137" i="28"/>
  <c r="F136" i="28"/>
  <c r="F135" i="28"/>
  <c r="F134" i="28"/>
  <c r="F133" i="28"/>
  <c r="F132" i="28"/>
  <c r="F131" i="28"/>
  <c r="F130" i="28"/>
  <c r="F129" i="28"/>
  <c r="F128" i="28"/>
  <c r="F127" i="28"/>
  <c r="F126" i="28"/>
  <c r="F125" i="28"/>
  <c r="F124" i="28"/>
  <c r="F121" i="28"/>
  <c r="F120" i="28"/>
  <c r="F119" i="28"/>
  <c r="F118" i="28"/>
  <c r="F115" i="28"/>
  <c r="F114" i="28"/>
  <c r="F113" i="28"/>
  <c r="F111" i="28"/>
  <c r="F110" i="28"/>
  <c r="F109" i="28"/>
  <c r="F108" i="28"/>
  <c r="F107" i="28"/>
  <c r="F104" i="28"/>
  <c r="F102" i="28"/>
  <c r="F100" i="28"/>
  <c r="F98" i="28"/>
  <c r="F96" i="28"/>
  <c r="F94" i="28"/>
  <c r="F92" i="28"/>
  <c r="F90" i="28"/>
  <c r="F88" i="28"/>
  <c r="F86" i="28"/>
  <c r="F84" i="28"/>
  <c r="F82" i="28"/>
  <c r="F80" i="28"/>
  <c r="F78" i="28"/>
  <c r="F76" i="28"/>
  <c r="F74" i="28"/>
  <c r="F72" i="28"/>
  <c r="F70" i="28"/>
  <c r="F68" i="28"/>
  <c r="F66" i="28"/>
  <c r="F64" i="28"/>
  <c r="F62" i="28"/>
  <c r="F61" i="28"/>
  <c r="F60" i="28"/>
  <c r="F59" i="28"/>
  <c r="F58" i="28"/>
  <c r="F57" i="28"/>
  <c r="F56" i="28"/>
  <c r="F55" i="28"/>
  <c r="F54" i="28"/>
  <c r="F53" i="28"/>
  <c r="F52" i="28"/>
  <c r="F51" i="28"/>
  <c r="F50" i="28"/>
  <c r="F49" i="28"/>
  <c r="F48" i="28"/>
  <c r="F47" i="28"/>
  <c r="F46" i="28"/>
  <c r="F45" i="28"/>
  <c r="F44" i="28"/>
  <c r="F43" i="28"/>
  <c r="F42" i="28"/>
  <c r="F39" i="28"/>
  <c r="F37" i="28"/>
  <c r="F35" i="28"/>
  <c r="F33" i="28"/>
  <c r="F31" i="28"/>
  <c r="F29" i="28"/>
  <c r="F27" i="28"/>
  <c r="F25" i="28"/>
  <c r="F23" i="28"/>
  <c r="F21" i="28"/>
  <c r="F19" i="28"/>
  <c r="F17" i="28"/>
  <c r="F15" i="28"/>
  <c r="G42" i="28"/>
  <c r="A142" i="4" l="1"/>
  <c r="A144" i="4" s="1"/>
  <c r="A146" i="4" s="1"/>
  <c r="A148" i="4" s="1"/>
  <c r="A150" i="4" s="1"/>
  <c r="A152" i="4" s="1"/>
  <c r="A122" i="4"/>
  <c r="A65" i="4"/>
  <c r="A67" i="4" s="1"/>
  <c r="A69" i="4" s="1"/>
  <c r="A71" i="4" s="1"/>
  <c r="A73" i="4" s="1"/>
  <c r="A75" i="4" s="1"/>
  <c r="A77" i="4" s="1"/>
  <c r="A79" i="4" s="1"/>
  <c r="A81" i="4" s="1"/>
  <c r="A83" i="4" s="1"/>
  <c r="A85" i="4" s="1"/>
  <c r="A87" i="4" s="1"/>
  <c r="A89" i="4" s="1"/>
  <c r="A91" i="4" s="1"/>
  <c r="A93" i="4" s="1"/>
  <c r="A95" i="4" s="1"/>
  <c r="A97" i="4" s="1"/>
  <c r="A99" i="4" s="1"/>
  <c r="A101" i="4" s="1"/>
  <c r="A103" i="4" s="1"/>
  <c r="A16" i="4"/>
  <c r="A18" i="4" s="1"/>
  <c r="A20" i="4" s="1"/>
  <c r="A22" i="4" s="1"/>
  <c r="A24" i="4" s="1"/>
  <c r="A26" i="4" s="1"/>
  <c r="A28" i="4" s="1"/>
  <c r="A30" i="4" s="1"/>
  <c r="A32" i="4" s="1"/>
  <c r="A34" i="4" s="1"/>
  <c r="A36" i="4" s="1"/>
  <c r="A38" i="4" s="1"/>
  <c r="A142" i="42"/>
  <c r="A144" i="42" s="1"/>
  <c r="A146" i="42" s="1"/>
  <c r="A148" i="42" s="1"/>
  <c r="A150" i="42" s="1"/>
  <c r="A152" i="42" s="1"/>
  <c r="A122" i="42"/>
  <c r="A65" i="42"/>
  <c r="A67" i="42" s="1"/>
  <c r="A69" i="42" s="1"/>
  <c r="A71" i="42" s="1"/>
  <c r="A73" i="42" s="1"/>
  <c r="A75" i="42" s="1"/>
  <c r="A77" i="42" s="1"/>
  <c r="A79" i="42" s="1"/>
  <c r="A81" i="42" s="1"/>
  <c r="A83" i="42" s="1"/>
  <c r="A85" i="42" s="1"/>
  <c r="A87" i="42" s="1"/>
  <c r="A89" i="42" s="1"/>
  <c r="A91" i="42" s="1"/>
  <c r="A93" i="42" s="1"/>
  <c r="A95" i="42" s="1"/>
  <c r="A97" i="42" s="1"/>
  <c r="A99" i="42" s="1"/>
  <c r="A101" i="42" s="1"/>
  <c r="A103" i="42" s="1"/>
  <c r="A16" i="42"/>
  <c r="A18" i="42" s="1"/>
  <c r="A20" i="42" s="1"/>
  <c r="A22" i="42" s="1"/>
  <c r="A24" i="42" s="1"/>
  <c r="A26" i="42" s="1"/>
  <c r="A28" i="42" s="1"/>
  <c r="A30" i="42" s="1"/>
  <c r="A32" i="42" s="1"/>
  <c r="A34" i="42" s="1"/>
  <c r="A36" i="42" s="1"/>
  <c r="A38" i="42" s="1"/>
  <c r="A142" i="41"/>
  <c r="A144" i="41" s="1"/>
  <c r="A146" i="41" s="1"/>
  <c r="A148" i="41" s="1"/>
  <c r="A150" i="41" s="1"/>
  <c r="A152" i="41" s="1"/>
  <c r="A122" i="41"/>
  <c r="A65" i="41"/>
  <c r="A67" i="41" s="1"/>
  <c r="A69" i="41" s="1"/>
  <c r="A71" i="41" s="1"/>
  <c r="A73" i="41" s="1"/>
  <c r="A75" i="41" s="1"/>
  <c r="A77" i="41" s="1"/>
  <c r="A79" i="41" s="1"/>
  <c r="A81" i="41" s="1"/>
  <c r="A83" i="41" s="1"/>
  <c r="A85" i="41" s="1"/>
  <c r="A87" i="41" s="1"/>
  <c r="A89" i="41" s="1"/>
  <c r="A91" i="41" s="1"/>
  <c r="A93" i="41" s="1"/>
  <c r="A95" i="41" s="1"/>
  <c r="A97" i="41" s="1"/>
  <c r="A99" i="41" s="1"/>
  <c r="A101" i="41" s="1"/>
  <c r="A103" i="41" s="1"/>
  <c r="A16" i="41"/>
  <c r="A18" i="41" s="1"/>
  <c r="A20" i="41" s="1"/>
  <c r="A22" i="41" s="1"/>
  <c r="A24" i="41" s="1"/>
  <c r="A26" i="41" s="1"/>
  <c r="A28" i="41" s="1"/>
  <c r="A30" i="41" s="1"/>
  <c r="A32" i="41" s="1"/>
  <c r="A34" i="41" s="1"/>
  <c r="A36" i="41" s="1"/>
  <c r="A38" i="41" s="1"/>
  <c r="A142" i="40"/>
  <c r="A144" i="40" s="1"/>
  <c r="A146" i="40" s="1"/>
  <c r="A148" i="40" s="1"/>
  <c r="A150" i="40" s="1"/>
  <c r="A152" i="40" s="1"/>
  <c r="A122" i="40"/>
  <c r="A65" i="40"/>
  <c r="A67" i="40" s="1"/>
  <c r="A69" i="40" s="1"/>
  <c r="A71" i="40" s="1"/>
  <c r="A73" i="40" s="1"/>
  <c r="A75" i="40" s="1"/>
  <c r="A77" i="40" s="1"/>
  <c r="A79" i="40" s="1"/>
  <c r="A81" i="40" s="1"/>
  <c r="A83" i="40" s="1"/>
  <c r="A85" i="40" s="1"/>
  <c r="A87" i="40" s="1"/>
  <c r="A89" i="40" s="1"/>
  <c r="A91" i="40" s="1"/>
  <c r="A93" i="40" s="1"/>
  <c r="A95" i="40" s="1"/>
  <c r="A97" i="40" s="1"/>
  <c r="A99" i="40" s="1"/>
  <c r="A101" i="40" s="1"/>
  <c r="A103" i="40" s="1"/>
  <c r="A16" i="40"/>
  <c r="A18" i="40" s="1"/>
  <c r="A20" i="40" s="1"/>
  <c r="A22" i="40" s="1"/>
  <c r="A24" i="40" s="1"/>
  <c r="A26" i="40" s="1"/>
  <c r="A28" i="40" s="1"/>
  <c r="A30" i="40" s="1"/>
  <c r="A32" i="40" s="1"/>
  <c r="A34" i="40" s="1"/>
  <c r="A36" i="40" s="1"/>
  <c r="A38" i="40" s="1"/>
  <c r="A144" i="39"/>
  <c r="A146" i="39" s="1"/>
  <c r="A148" i="39" s="1"/>
  <c r="A150" i="39" s="1"/>
  <c r="A152" i="39" s="1"/>
  <c r="A142" i="39"/>
  <c r="A122" i="39"/>
  <c r="A67" i="39"/>
  <c r="A69" i="39" s="1"/>
  <c r="A71" i="39" s="1"/>
  <c r="A73" i="39" s="1"/>
  <c r="A75" i="39" s="1"/>
  <c r="A77" i="39" s="1"/>
  <c r="A79" i="39" s="1"/>
  <c r="A81" i="39" s="1"/>
  <c r="A83" i="39" s="1"/>
  <c r="A85" i="39" s="1"/>
  <c r="A87" i="39" s="1"/>
  <c r="A89" i="39" s="1"/>
  <c r="A91" i="39" s="1"/>
  <c r="A93" i="39" s="1"/>
  <c r="A95" i="39" s="1"/>
  <c r="A97" i="39" s="1"/>
  <c r="A99" i="39" s="1"/>
  <c r="A101" i="39" s="1"/>
  <c r="A103" i="39" s="1"/>
  <c r="A65" i="39"/>
  <c r="A18" i="39"/>
  <c r="A20" i="39" s="1"/>
  <c r="A22" i="39" s="1"/>
  <c r="A24" i="39" s="1"/>
  <c r="A26" i="39" s="1"/>
  <c r="A28" i="39" s="1"/>
  <c r="A30" i="39" s="1"/>
  <c r="A32" i="39" s="1"/>
  <c r="A34" i="39" s="1"/>
  <c r="A36" i="39" s="1"/>
  <c r="A38" i="39" s="1"/>
  <c r="A16" i="39"/>
  <c r="A142" i="38"/>
  <c r="A144" i="38" s="1"/>
  <c r="A146" i="38" s="1"/>
  <c r="A148" i="38" s="1"/>
  <c r="A150" i="38" s="1"/>
  <c r="A152" i="38" s="1"/>
  <c r="A122" i="38"/>
  <c r="A65" i="38"/>
  <c r="A67" i="38" s="1"/>
  <c r="A69" i="38" s="1"/>
  <c r="A71" i="38" s="1"/>
  <c r="A73" i="38" s="1"/>
  <c r="A75" i="38" s="1"/>
  <c r="A77" i="38" s="1"/>
  <c r="A79" i="38" s="1"/>
  <c r="A81" i="38" s="1"/>
  <c r="A83" i="38" s="1"/>
  <c r="A85" i="38" s="1"/>
  <c r="A87" i="38" s="1"/>
  <c r="A89" i="38" s="1"/>
  <c r="A91" i="38" s="1"/>
  <c r="A93" i="38" s="1"/>
  <c r="A95" i="38" s="1"/>
  <c r="A97" i="38" s="1"/>
  <c r="A99" i="38" s="1"/>
  <c r="A101" i="38" s="1"/>
  <c r="A103" i="38" s="1"/>
  <c r="A16" i="38"/>
  <c r="A18" i="38" s="1"/>
  <c r="A20" i="38" s="1"/>
  <c r="A22" i="38" s="1"/>
  <c r="A24" i="38" s="1"/>
  <c r="A26" i="38" s="1"/>
  <c r="A28" i="38" s="1"/>
  <c r="A30" i="38" s="1"/>
  <c r="A32" i="38" s="1"/>
  <c r="A34" i="38" s="1"/>
  <c r="A36" i="38" s="1"/>
  <c r="A38" i="38" s="1"/>
  <c r="A144" i="37"/>
  <c r="A146" i="37" s="1"/>
  <c r="A148" i="37" s="1"/>
  <c r="A150" i="37" s="1"/>
  <c r="A152" i="37" s="1"/>
  <c r="A142" i="37"/>
  <c r="A122" i="37"/>
  <c r="A67" i="37"/>
  <c r="A69" i="37" s="1"/>
  <c r="A71" i="37" s="1"/>
  <c r="A73" i="37" s="1"/>
  <c r="A75" i="37" s="1"/>
  <c r="A77" i="37" s="1"/>
  <c r="A79" i="37" s="1"/>
  <c r="A81" i="37" s="1"/>
  <c r="A83" i="37" s="1"/>
  <c r="A85" i="37" s="1"/>
  <c r="A87" i="37" s="1"/>
  <c r="A89" i="37" s="1"/>
  <c r="A91" i="37" s="1"/>
  <c r="A93" i="37" s="1"/>
  <c r="A95" i="37" s="1"/>
  <c r="A97" i="37" s="1"/>
  <c r="A99" i="37" s="1"/>
  <c r="A101" i="37" s="1"/>
  <c r="A103" i="37" s="1"/>
  <c r="A65" i="37"/>
  <c r="A18" i="37"/>
  <c r="A20" i="37" s="1"/>
  <c r="A22" i="37" s="1"/>
  <c r="A24" i="37" s="1"/>
  <c r="A26" i="37" s="1"/>
  <c r="A28" i="37" s="1"/>
  <c r="A30" i="37" s="1"/>
  <c r="A32" i="37" s="1"/>
  <c r="A34" i="37" s="1"/>
  <c r="A36" i="37" s="1"/>
  <c r="A38" i="37" s="1"/>
  <c r="A16" i="37"/>
  <c r="A142" i="36"/>
  <c r="A144" i="36" s="1"/>
  <c r="A146" i="36" s="1"/>
  <c r="A148" i="36" s="1"/>
  <c r="A150" i="36" s="1"/>
  <c r="A152" i="36" s="1"/>
  <c r="A122" i="36"/>
  <c r="A65" i="36"/>
  <c r="A67" i="36" s="1"/>
  <c r="A69" i="36" s="1"/>
  <c r="A71" i="36" s="1"/>
  <c r="A73" i="36" s="1"/>
  <c r="A75" i="36" s="1"/>
  <c r="A77" i="36" s="1"/>
  <c r="A79" i="36" s="1"/>
  <c r="A81" i="36" s="1"/>
  <c r="A83" i="36" s="1"/>
  <c r="A85" i="36" s="1"/>
  <c r="A87" i="36" s="1"/>
  <c r="A89" i="36" s="1"/>
  <c r="A91" i="36" s="1"/>
  <c r="A93" i="36" s="1"/>
  <c r="A95" i="36" s="1"/>
  <c r="A97" i="36" s="1"/>
  <c r="A99" i="36" s="1"/>
  <c r="A101" i="36" s="1"/>
  <c r="A103" i="36" s="1"/>
  <c r="A16" i="36"/>
  <c r="A18" i="36" s="1"/>
  <c r="A20" i="36" s="1"/>
  <c r="A22" i="36" s="1"/>
  <c r="A24" i="36" s="1"/>
  <c r="A26" i="36" s="1"/>
  <c r="A28" i="36" s="1"/>
  <c r="A30" i="36" s="1"/>
  <c r="A32" i="36" s="1"/>
  <c r="A34" i="36" s="1"/>
  <c r="A36" i="36" s="1"/>
  <c r="A38" i="36" s="1"/>
  <c r="A144" i="35"/>
  <c r="A146" i="35" s="1"/>
  <c r="A148" i="35" s="1"/>
  <c r="A150" i="35" s="1"/>
  <c r="A152" i="35" s="1"/>
  <c r="A142" i="35"/>
  <c r="A122" i="35"/>
  <c r="A65" i="35"/>
  <c r="A67" i="35" s="1"/>
  <c r="A69" i="35" s="1"/>
  <c r="A71" i="35" s="1"/>
  <c r="A73" i="35" s="1"/>
  <c r="A75" i="35" s="1"/>
  <c r="A77" i="35" s="1"/>
  <c r="A79" i="35" s="1"/>
  <c r="A81" i="35" s="1"/>
  <c r="A83" i="35" s="1"/>
  <c r="A85" i="35" s="1"/>
  <c r="A87" i="35" s="1"/>
  <c r="A89" i="35" s="1"/>
  <c r="A91" i="35" s="1"/>
  <c r="A93" i="35" s="1"/>
  <c r="A95" i="35" s="1"/>
  <c r="A97" i="35" s="1"/>
  <c r="A99" i="35" s="1"/>
  <c r="A101" i="35" s="1"/>
  <c r="A103" i="35" s="1"/>
  <c r="A16" i="35"/>
  <c r="A18" i="35" s="1"/>
  <c r="A20" i="35" s="1"/>
  <c r="A22" i="35" s="1"/>
  <c r="A24" i="35" s="1"/>
  <c r="A26" i="35" s="1"/>
  <c r="A28" i="35" s="1"/>
  <c r="A30" i="35" s="1"/>
  <c r="A32" i="35" s="1"/>
  <c r="A34" i="35" s="1"/>
  <c r="A36" i="35" s="1"/>
  <c r="A38" i="35" s="1"/>
  <c r="A142" i="34"/>
  <c r="A144" i="34" s="1"/>
  <c r="A146" i="34" s="1"/>
  <c r="A148" i="34" s="1"/>
  <c r="A150" i="34" s="1"/>
  <c r="A152" i="34" s="1"/>
  <c r="A122" i="34"/>
  <c r="A65" i="34"/>
  <c r="A67" i="34" s="1"/>
  <c r="A69" i="34" s="1"/>
  <c r="A71" i="34" s="1"/>
  <c r="A73" i="34" s="1"/>
  <c r="A75" i="34" s="1"/>
  <c r="A77" i="34" s="1"/>
  <c r="A79" i="34" s="1"/>
  <c r="A81" i="34" s="1"/>
  <c r="A83" i="34" s="1"/>
  <c r="A85" i="34" s="1"/>
  <c r="A87" i="34" s="1"/>
  <c r="A89" i="34" s="1"/>
  <c r="A91" i="34" s="1"/>
  <c r="A93" i="34" s="1"/>
  <c r="A95" i="34" s="1"/>
  <c r="A97" i="34" s="1"/>
  <c r="A99" i="34" s="1"/>
  <c r="A101" i="34" s="1"/>
  <c r="A103" i="34" s="1"/>
  <c r="A16" i="34"/>
  <c r="A18" i="34" s="1"/>
  <c r="A20" i="34" s="1"/>
  <c r="A22" i="34" s="1"/>
  <c r="A24" i="34" s="1"/>
  <c r="A26" i="34" s="1"/>
  <c r="A28" i="34" s="1"/>
  <c r="A30" i="34" s="1"/>
  <c r="A32" i="34" s="1"/>
  <c r="A34" i="34" s="1"/>
  <c r="A36" i="34" s="1"/>
  <c r="A38" i="34" s="1"/>
  <c r="A142" i="33"/>
  <c r="A144" i="33" s="1"/>
  <c r="A146" i="33" s="1"/>
  <c r="A148" i="33" s="1"/>
  <c r="A150" i="33" s="1"/>
  <c r="A152" i="33" s="1"/>
  <c r="A122" i="33"/>
  <c r="A65" i="33"/>
  <c r="A67" i="33" s="1"/>
  <c r="A69" i="33" s="1"/>
  <c r="A71" i="33" s="1"/>
  <c r="A73" i="33" s="1"/>
  <c r="A75" i="33" s="1"/>
  <c r="A77" i="33" s="1"/>
  <c r="A79" i="33" s="1"/>
  <c r="A81" i="33" s="1"/>
  <c r="A83" i="33" s="1"/>
  <c r="A85" i="33" s="1"/>
  <c r="A87" i="33" s="1"/>
  <c r="A89" i="33" s="1"/>
  <c r="A91" i="33" s="1"/>
  <c r="A93" i="33" s="1"/>
  <c r="A95" i="33" s="1"/>
  <c r="A97" i="33" s="1"/>
  <c r="A99" i="33" s="1"/>
  <c r="A101" i="33" s="1"/>
  <c r="A103" i="33" s="1"/>
  <c r="A16" i="33"/>
  <c r="A18" i="33" s="1"/>
  <c r="A20" i="33" s="1"/>
  <c r="A22" i="33" s="1"/>
  <c r="A24" i="33" s="1"/>
  <c r="A26" i="33" s="1"/>
  <c r="A28" i="33" s="1"/>
  <c r="A30" i="33" s="1"/>
  <c r="A32" i="33" s="1"/>
  <c r="A34" i="33" s="1"/>
  <c r="A36" i="33" s="1"/>
  <c r="A38" i="33" s="1"/>
  <c r="A146" i="32"/>
  <c r="A148" i="32" s="1"/>
  <c r="A150" i="32" s="1"/>
  <c r="A152" i="32" s="1"/>
  <c r="A144" i="32"/>
  <c r="A142" i="32"/>
  <c r="A122" i="32"/>
  <c r="A71" i="32"/>
  <c r="A73" i="32" s="1"/>
  <c r="A75" i="32" s="1"/>
  <c r="A77" i="32" s="1"/>
  <c r="A79" i="32" s="1"/>
  <c r="A81" i="32" s="1"/>
  <c r="A83" i="32" s="1"/>
  <c r="A85" i="32" s="1"/>
  <c r="A87" i="32" s="1"/>
  <c r="A89" i="32" s="1"/>
  <c r="A91" i="32" s="1"/>
  <c r="A93" i="32" s="1"/>
  <c r="A95" i="32" s="1"/>
  <c r="A97" i="32" s="1"/>
  <c r="A99" i="32" s="1"/>
  <c r="A101" i="32" s="1"/>
  <c r="A103" i="32" s="1"/>
  <c r="A69" i="32"/>
  <c r="A67" i="32"/>
  <c r="A65" i="32"/>
  <c r="A22" i="32"/>
  <c r="A24" i="32" s="1"/>
  <c r="A26" i="32" s="1"/>
  <c r="A28" i="32" s="1"/>
  <c r="A30" i="32" s="1"/>
  <c r="A32" i="32" s="1"/>
  <c r="A34" i="32" s="1"/>
  <c r="A36" i="32" s="1"/>
  <c r="A38" i="32" s="1"/>
  <c r="A20" i="32"/>
  <c r="A18" i="32"/>
  <c r="A16" i="32"/>
  <c r="A144" i="31"/>
  <c r="A146" i="31" s="1"/>
  <c r="A148" i="31" s="1"/>
  <c r="A150" i="31" s="1"/>
  <c r="A152" i="31" s="1"/>
  <c r="A142" i="31"/>
  <c r="A122" i="31"/>
  <c r="A65" i="31"/>
  <c r="A67" i="31" s="1"/>
  <c r="A69" i="31" s="1"/>
  <c r="A71" i="31" s="1"/>
  <c r="A73" i="31" s="1"/>
  <c r="A75" i="31" s="1"/>
  <c r="A77" i="31" s="1"/>
  <c r="A79" i="31" s="1"/>
  <c r="A81" i="31" s="1"/>
  <c r="A83" i="31" s="1"/>
  <c r="A85" i="31" s="1"/>
  <c r="A87" i="31" s="1"/>
  <c r="A89" i="31" s="1"/>
  <c r="A91" i="31" s="1"/>
  <c r="A93" i="31" s="1"/>
  <c r="A95" i="31" s="1"/>
  <c r="A97" i="31" s="1"/>
  <c r="A99" i="31" s="1"/>
  <c r="A101" i="31" s="1"/>
  <c r="A103" i="31" s="1"/>
  <c r="A16" i="31"/>
  <c r="A18" i="31" s="1"/>
  <c r="A20" i="31" s="1"/>
  <c r="A22" i="31" s="1"/>
  <c r="A24" i="31" s="1"/>
  <c r="A26" i="31" s="1"/>
  <c r="A28" i="31" s="1"/>
  <c r="A30" i="31" s="1"/>
  <c r="A32" i="31" s="1"/>
  <c r="A34" i="31" s="1"/>
  <c r="A36" i="31" s="1"/>
  <c r="A38" i="31" s="1"/>
  <c r="A144" i="30"/>
  <c r="A146" i="30" s="1"/>
  <c r="A148" i="30" s="1"/>
  <c r="A150" i="30" s="1"/>
  <c r="A152" i="30" s="1"/>
  <c r="A142" i="30"/>
  <c r="A122" i="30"/>
  <c r="A67" i="30"/>
  <c r="A69" i="30" s="1"/>
  <c r="A71" i="30" s="1"/>
  <c r="A73" i="30" s="1"/>
  <c r="A75" i="30" s="1"/>
  <c r="A77" i="30" s="1"/>
  <c r="A79" i="30" s="1"/>
  <c r="A81" i="30" s="1"/>
  <c r="A83" i="30" s="1"/>
  <c r="A85" i="30" s="1"/>
  <c r="A87" i="30" s="1"/>
  <c r="A89" i="30" s="1"/>
  <c r="A91" i="30" s="1"/>
  <c r="A93" i="30" s="1"/>
  <c r="A95" i="30" s="1"/>
  <c r="A97" i="30" s="1"/>
  <c r="A99" i="30" s="1"/>
  <c r="A101" i="30" s="1"/>
  <c r="A103" i="30" s="1"/>
  <c r="A65" i="30"/>
  <c r="A18" i="30"/>
  <c r="A20" i="30" s="1"/>
  <c r="A22" i="30" s="1"/>
  <c r="A24" i="30" s="1"/>
  <c r="A26" i="30" s="1"/>
  <c r="A28" i="30" s="1"/>
  <c r="A30" i="30" s="1"/>
  <c r="A32" i="30" s="1"/>
  <c r="A34" i="30" s="1"/>
  <c r="A36" i="30" s="1"/>
  <c r="A38" i="30" s="1"/>
  <c r="A16" i="30"/>
  <c r="A142" i="29"/>
  <c r="A144" i="29" s="1"/>
  <c r="A146" i="29" s="1"/>
  <c r="A148" i="29" s="1"/>
  <c r="A150" i="29" s="1"/>
  <c r="A152" i="29" s="1"/>
  <c r="A122" i="29"/>
  <c r="A65" i="29"/>
  <c r="A67" i="29" s="1"/>
  <c r="A69" i="29" s="1"/>
  <c r="A71" i="29" s="1"/>
  <c r="A73" i="29" s="1"/>
  <c r="A75" i="29" s="1"/>
  <c r="A77" i="29" s="1"/>
  <c r="A79" i="29" s="1"/>
  <c r="A81" i="29" s="1"/>
  <c r="A83" i="29" s="1"/>
  <c r="A85" i="29" s="1"/>
  <c r="A87" i="29" s="1"/>
  <c r="A89" i="29" s="1"/>
  <c r="A91" i="29" s="1"/>
  <c r="A93" i="29" s="1"/>
  <c r="A95" i="29" s="1"/>
  <c r="A97" i="29" s="1"/>
  <c r="A99" i="29" s="1"/>
  <c r="A101" i="29" s="1"/>
  <c r="A103" i="29" s="1"/>
  <c r="A16" i="29"/>
  <c r="A18" i="29" s="1"/>
  <c r="A20" i="29" s="1"/>
  <c r="A22" i="29" s="1"/>
  <c r="A24" i="29" s="1"/>
  <c r="A26" i="29" s="1"/>
  <c r="A28" i="29" s="1"/>
  <c r="A30" i="29" s="1"/>
  <c r="A32" i="29" s="1"/>
  <c r="A34" i="29" s="1"/>
  <c r="A36" i="29" s="1"/>
  <c r="A38" i="29" s="1"/>
  <c r="A144" i="13"/>
  <c r="A146" i="13" s="1"/>
  <c r="A148" i="13" s="1"/>
  <c r="A150" i="13" s="1"/>
  <c r="A152" i="13" s="1"/>
  <c r="A142" i="13"/>
  <c r="A122" i="13"/>
  <c r="A67" i="13"/>
  <c r="A69" i="13" s="1"/>
  <c r="A71" i="13" s="1"/>
  <c r="A73" i="13" s="1"/>
  <c r="A75" i="13" s="1"/>
  <c r="A77" i="13" s="1"/>
  <c r="A79" i="13" s="1"/>
  <c r="A81" i="13" s="1"/>
  <c r="A83" i="13" s="1"/>
  <c r="A85" i="13" s="1"/>
  <c r="A87" i="13" s="1"/>
  <c r="A89" i="13" s="1"/>
  <c r="A91" i="13" s="1"/>
  <c r="A93" i="13" s="1"/>
  <c r="A95" i="13" s="1"/>
  <c r="A97" i="13" s="1"/>
  <c r="A99" i="13" s="1"/>
  <c r="A101" i="13" s="1"/>
  <c r="A103" i="13" s="1"/>
  <c r="A65" i="13"/>
  <c r="A18" i="13"/>
  <c r="A20" i="13" s="1"/>
  <c r="A22" i="13" s="1"/>
  <c r="A24" i="13" s="1"/>
  <c r="A26" i="13" s="1"/>
  <c r="A28" i="13" s="1"/>
  <c r="A30" i="13" s="1"/>
  <c r="A32" i="13" s="1"/>
  <c r="A34" i="13" s="1"/>
  <c r="A36" i="13" s="1"/>
  <c r="A38" i="13" s="1"/>
  <c r="A16" i="13"/>
  <c r="A142" i="26"/>
  <c r="A144" i="26" s="1"/>
  <c r="A146" i="26" s="1"/>
  <c r="A148" i="26" s="1"/>
  <c r="A150" i="26" s="1"/>
  <c r="A152" i="26" s="1"/>
  <c r="A122" i="26"/>
  <c r="A65" i="26"/>
  <c r="A67" i="26" s="1"/>
  <c r="A69" i="26" s="1"/>
  <c r="A71" i="26" s="1"/>
  <c r="A73" i="26" s="1"/>
  <c r="A75" i="26" s="1"/>
  <c r="A77" i="26" s="1"/>
  <c r="A79" i="26" s="1"/>
  <c r="A81" i="26" s="1"/>
  <c r="A83" i="26" s="1"/>
  <c r="A85" i="26" s="1"/>
  <c r="A87" i="26" s="1"/>
  <c r="A89" i="26" s="1"/>
  <c r="A91" i="26" s="1"/>
  <c r="A93" i="26" s="1"/>
  <c r="A95" i="26" s="1"/>
  <c r="A97" i="26" s="1"/>
  <c r="A99" i="26" s="1"/>
  <c r="A101" i="26" s="1"/>
  <c r="A103" i="26" s="1"/>
  <c r="A16" i="26"/>
  <c r="A18" i="26" s="1"/>
  <c r="A20" i="26" s="1"/>
  <c r="A22" i="26" s="1"/>
  <c r="A24" i="26" s="1"/>
  <c r="A26" i="26" s="1"/>
  <c r="A28" i="26" s="1"/>
  <c r="A30" i="26" s="1"/>
  <c r="A32" i="26" s="1"/>
  <c r="A34" i="26" s="1"/>
  <c r="A36" i="26" s="1"/>
  <c r="A38" i="26" s="1"/>
  <c r="A142" i="10"/>
  <c r="A144" i="10" s="1"/>
  <c r="A146" i="10" s="1"/>
  <c r="A148" i="10" s="1"/>
  <c r="A150" i="10" s="1"/>
  <c r="A152" i="10" s="1"/>
  <c r="A122" i="10"/>
  <c r="A65" i="10"/>
  <c r="A67" i="10" s="1"/>
  <c r="A69" i="10" s="1"/>
  <c r="A71" i="10" s="1"/>
  <c r="A73" i="10" s="1"/>
  <c r="A75" i="10" s="1"/>
  <c r="A77" i="10" s="1"/>
  <c r="A79" i="10" s="1"/>
  <c r="A81" i="10" s="1"/>
  <c r="A83" i="10" s="1"/>
  <c r="A85" i="10" s="1"/>
  <c r="A87" i="10" s="1"/>
  <c r="A89" i="10" s="1"/>
  <c r="A91" i="10" s="1"/>
  <c r="A93" i="10" s="1"/>
  <c r="A95" i="10" s="1"/>
  <c r="A97" i="10" s="1"/>
  <c r="A99" i="10" s="1"/>
  <c r="A101" i="10" s="1"/>
  <c r="A103" i="10" s="1"/>
  <c r="A16" i="10"/>
  <c r="A18" i="10" s="1"/>
  <c r="A20" i="10" s="1"/>
  <c r="A22" i="10" s="1"/>
  <c r="A24" i="10" s="1"/>
  <c r="A26" i="10" s="1"/>
  <c r="A28" i="10" s="1"/>
  <c r="A30" i="10" s="1"/>
  <c r="A32" i="10" s="1"/>
  <c r="A34" i="10" s="1"/>
  <c r="A36" i="10" s="1"/>
  <c r="A38" i="10" s="1"/>
  <c r="A144" i="9"/>
  <c r="A146" i="9" s="1"/>
  <c r="A148" i="9" s="1"/>
  <c r="A150" i="9" s="1"/>
  <c r="A152" i="9" s="1"/>
  <c r="A142" i="9"/>
  <c r="A122" i="9"/>
  <c r="A65" i="9"/>
  <c r="A67" i="9" s="1"/>
  <c r="A69" i="9" s="1"/>
  <c r="A71" i="9" s="1"/>
  <c r="A73" i="9" s="1"/>
  <c r="A75" i="9" s="1"/>
  <c r="A77" i="9" s="1"/>
  <c r="A79" i="9" s="1"/>
  <c r="A81" i="9" s="1"/>
  <c r="A83" i="9" s="1"/>
  <c r="A85" i="9" s="1"/>
  <c r="A87" i="9" s="1"/>
  <c r="A89" i="9" s="1"/>
  <c r="A91" i="9" s="1"/>
  <c r="A93" i="9" s="1"/>
  <c r="A95" i="9" s="1"/>
  <c r="A97" i="9" s="1"/>
  <c r="A99" i="9" s="1"/>
  <c r="A101" i="9" s="1"/>
  <c r="A103" i="9" s="1"/>
  <c r="A16" i="9"/>
  <c r="A18" i="9" s="1"/>
  <c r="A20" i="9" s="1"/>
  <c r="A22" i="9" s="1"/>
  <c r="A24" i="9" s="1"/>
  <c r="A26" i="9" s="1"/>
  <c r="A28" i="9" s="1"/>
  <c r="A30" i="9" s="1"/>
  <c r="A32" i="9" s="1"/>
  <c r="A34" i="9" s="1"/>
  <c r="A36" i="9" s="1"/>
  <c r="A38" i="9" s="1"/>
  <c r="A144" i="8"/>
  <c r="A146" i="8" s="1"/>
  <c r="A148" i="8" s="1"/>
  <c r="A150" i="8" s="1"/>
  <c r="A152" i="8" s="1"/>
  <c r="A142" i="8"/>
  <c r="A122" i="8"/>
  <c r="A67" i="8"/>
  <c r="A69" i="8" s="1"/>
  <c r="A71" i="8" s="1"/>
  <c r="A73" i="8" s="1"/>
  <c r="A75" i="8" s="1"/>
  <c r="A77" i="8" s="1"/>
  <c r="A79" i="8" s="1"/>
  <c r="A81" i="8" s="1"/>
  <c r="A83" i="8" s="1"/>
  <c r="A85" i="8" s="1"/>
  <c r="A87" i="8" s="1"/>
  <c r="A89" i="8" s="1"/>
  <c r="A91" i="8" s="1"/>
  <c r="A93" i="8" s="1"/>
  <c r="A95" i="8" s="1"/>
  <c r="A97" i="8" s="1"/>
  <c r="A99" i="8" s="1"/>
  <c r="A101" i="8" s="1"/>
  <c r="A103" i="8" s="1"/>
  <c r="A65" i="8"/>
  <c r="A18" i="8"/>
  <c r="A20" i="8" s="1"/>
  <c r="A22" i="8" s="1"/>
  <c r="A24" i="8" s="1"/>
  <c r="A26" i="8" s="1"/>
  <c r="A28" i="8" s="1"/>
  <c r="A30" i="8" s="1"/>
  <c r="A32" i="8" s="1"/>
  <c r="A34" i="8" s="1"/>
  <c r="A36" i="8" s="1"/>
  <c r="A38" i="8" s="1"/>
  <c r="A16" i="8"/>
  <c r="A142" i="7"/>
  <c r="A144" i="7" s="1"/>
  <c r="A146" i="7" s="1"/>
  <c r="A148" i="7" s="1"/>
  <c r="A150" i="7" s="1"/>
  <c r="A152" i="7" s="1"/>
  <c r="A122" i="7"/>
  <c r="A65" i="7"/>
  <c r="A67" i="7" s="1"/>
  <c r="A69" i="7" s="1"/>
  <c r="A71" i="7" s="1"/>
  <c r="A73" i="7" s="1"/>
  <c r="A75" i="7" s="1"/>
  <c r="A77" i="7" s="1"/>
  <c r="A79" i="7" s="1"/>
  <c r="A81" i="7" s="1"/>
  <c r="A83" i="7" s="1"/>
  <c r="A85" i="7" s="1"/>
  <c r="A87" i="7" s="1"/>
  <c r="A89" i="7" s="1"/>
  <c r="A91" i="7" s="1"/>
  <c r="A93" i="7" s="1"/>
  <c r="A95" i="7" s="1"/>
  <c r="A97" i="7" s="1"/>
  <c r="A99" i="7" s="1"/>
  <c r="A101" i="7" s="1"/>
  <c r="A103" i="7" s="1"/>
  <c r="A16" i="7"/>
  <c r="A18" i="7" s="1"/>
  <c r="A20" i="7" s="1"/>
  <c r="A22" i="7" s="1"/>
  <c r="A24" i="7" s="1"/>
  <c r="A26" i="7" s="1"/>
  <c r="A28" i="7" s="1"/>
  <c r="A30" i="7" s="1"/>
  <c r="A32" i="7" s="1"/>
  <c r="A34" i="7" s="1"/>
  <c r="A36" i="7" s="1"/>
  <c r="A38" i="7" s="1"/>
  <c r="A144" i="2"/>
  <c r="A146" i="2" s="1"/>
  <c r="A148" i="2" s="1"/>
  <c r="A150" i="2" s="1"/>
  <c r="A152" i="2" s="1"/>
  <c r="A142" i="2"/>
  <c r="A122" i="2"/>
  <c r="A67" i="2"/>
  <c r="A69" i="2" s="1"/>
  <c r="A71" i="2" s="1"/>
  <c r="A73" i="2" s="1"/>
  <c r="A75" i="2" s="1"/>
  <c r="A77" i="2" s="1"/>
  <c r="A79" i="2" s="1"/>
  <c r="A81" i="2" s="1"/>
  <c r="A83" i="2" s="1"/>
  <c r="A85" i="2" s="1"/>
  <c r="A87" i="2" s="1"/>
  <c r="A89" i="2" s="1"/>
  <c r="A91" i="2" s="1"/>
  <c r="A93" i="2" s="1"/>
  <c r="A95" i="2" s="1"/>
  <c r="A97" i="2" s="1"/>
  <c r="A99" i="2" s="1"/>
  <c r="A101" i="2" s="1"/>
  <c r="A103" i="2" s="1"/>
  <c r="A65" i="2"/>
  <c r="A18" i="2"/>
  <c r="A20" i="2" s="1"/>
  <c r="A22" i="2" s="1"/>
  <c r="A24" i="2" s="1"/>
  <c r="A26" i="2" s="1"/>
  <c r="A28" i="2" s="1"/>
  <c r="A30" i="2" s="1"/>
  <c r="A32" i="2" s="1"/>
  <c r="A34" i="2" s="1"/>
  <c r="A36" i="2" s="1"/>
  <c r="A38" i="2" s="1"/>
  <c r="A16" i="2"/>
  <c r="A142" i="6"/>
  <c r="A144" i="6" s="1"/>
  <c r="A146" i="6" s="1"/>
  <c r="A148" i="6" s="1"/>
  <c r="A150" i="6" s="1"/>
  <c r="A152" i="6" s="1"/>
  <c r="A122" i="6"/>
  <c r="A65" i="6"/>
  <c r="A67" i="6" s="1"/>
  <c r="A69" i="6" s="1"/>
  <c r="A71" i="6" s="1"/>
  <c r="A73" i="6" s="1"/>
  <c r="A75" i="6" s="1"/>
  <c r="A77" i="6" s="1"/>
  <c r="A79" i="6" s="1"/>
  <c r="A81" i="6" s="1"/>
  <c r="A83" i="6" s="1"/>
  <c r="A85" i="6" s="1"/>
  <c r="A87" i="6" s="1"/>
  <c r="A89" i="6" s="1"/>
  <c r="A91" i="6" s="1"/>
  <c r="A93" i="6" s="1"/>
  <c r="A95" i="6" s="1"/>
  <c r="A97" i="6" s="1"/>
  <c r="A99" i="6" s="1"/>
  <c r="A101" i="6" s="1"/>
  <c r="A103" i="6" s="1"/>
  <c r="A16" i="6"/>
  <c r="A18" i="6" s="1"/>
  <c r="A20" i="6" s="1"/>
  <c r="A22" i="6" s="1"/>
  <c r="A24" i="6" s="1"/>
  <c r="A26" i="6" s="1"/>
  <c r="A28" i="6" s="1"/>
  <c r="A30" i="6" s="1"/>
  <c r="A32" i="6" s="1"/>
  <c r="A34" i="6" s="1"/>
  <c r="A36" i="6" s="1"/>
  <c r="A38" i="6" s="1"/>
  <c r="G82" i="42" l="1"/>
  <c r="G82" i="41"/>
  <c r="G82" i="40"/>
  <c r="G82" i="39"/>
  <c r="G82" i="38"/>
  <c r="G82" i="37"/>
  <c r="G82" i="36"/>
  <c r="G82" i="35"/>
  <c r="G82" i="34"/>
  <c r="G82" i="33"/>
  <c r="G82" i="32"/>
  <c r="G82" i="31"/>
  <c r="G82" i="30"/>
  <c r="G82" i="29"/>
  <c r="G82" i="13"/>
  <c r="G82" i="26"/>
  <c r="G82" i="10"/>
  <c r="G82" i="9"/>
  <c r="G82" i="7"/>
  <c r="G82" i="6"/>
  <c r="G82" i="2"/>
  <c r="G82" i="8"/>
  <c r="G82" i="28" l="1"/>
  <c r="A142" i="28" l="1"/>
  <c r="A144" i="28" s="1"/>
  <c r="A146" i="28" s="1"/>
  <c r="A148" i="28" s="1"/>
  <c r="A150" i="28" s="1"/>
  <c r="A152" i="28" s="1"/>
  <c r="A122" i="28"/>
  <c r="A67" i="28"/>
  <c r="A69" i="28" s="1"/>
  <c r="A71" i="28" s="1"/>
  <c r="A73" i="28" s="1"/>
  <c r="A75" i="28" s="1"/>
  <c r="A77" i="28" s="1"/>
  <c r="A79" i="28" s="1"/>
  <c r="A81" i="28" s="1"/>
  <c r="A83" i="28" s="1"/>
  <c r="A85" i="28" s="1"/>
  <c r="A87" i="28" s="1"/>
  <c r="A89" i="28" s="1"/>
  <c r="A91" i="28" s="1"/>
  <c r="A93" i="28" s="1"/>
  <c r="A95" i="28" s="1"/>
  <c r="A97" i="28" s="1"/>
  <c r="A99" i="28" s="1"/>
  <c r="A101" i="28" s="1"/>
  <c r="A103" i="28" s="1"/>
  <c r="A65" i="28"/>
  <c r="A18" i="28"/>
  <c r="A20" i="28" s="1"/>
  <c r="A22" i="28" s="1"/>
  <c r="A24" i="28" s="1"/>
  <c r="A26" i="28" s="1"/>
  <c r="A28" i="28" s="1"/>
  <c r="A30" i="28" s="1"/>
  <c r="A32" i="28" s="1"/>
  <c r="A34" i="28" s="1"/>
  <c r="A36" i="28" s="1"/>
  <c r="A38" i="28" s="1"/>
  <c r="A16" i="28"/>
  <c r="G173" i="36" l="1"/>
  <c r="H173" i="36" s="1"/>
  <c r="G175" i="36"/>
  <c r="H175" i="36" s="1"/>
  <c r="G177" i="36"/>
  <c r="H177" i="36" s="1"/>
  <c r="G207" i="42" l="1"/>
  <c r="H207" i="42" s="1"/>
  <c r="G205" i="42"/>
  <c r="H205" i="42" s="1"/>
  <c r="G203" i="42"/>
  <c r="H203" i="42" s="1"/>
  <c r="G201" i="42"/>
  <c r="H201" i="42" s="1"/>
  <c r="G199" i="42"/>
  <c r="H199" i="42" s="1"/>
  <c r="G198" i="42"/>
  <c r="H198" i="42" s="1"/>
  <c r="G195" i="42"/>
  <c r="H195" i="42" s="1"/>
  <c r="G193" i="42"/>
  <c r="H193" i="42" s="1"/>
  <c r="G191" i="42"/>
  <c r="H191" i="42" s="1"/>
  <c r="G189" i="42"/>
  <c r="H189" i="42" s="1"/>
  <c r="G187" i="42"/>
  <c r="H187" i="42" s="1"/>
  <c r="G185" i="42"/>
  <c r="H185" i="42" s="1"/>
  <c r="G183" i="42"/>
  <c r="H183" i="42" s="1"/>
  <c r="G182" i="42"/>
  <c r="H182" i="42" s="1"/>
  <c r="G179" i="42"/>
  <c r="H179" i="42" s="1"/>
  <c r="G177" i="42"/>
  <c r="H177" i="42" s="1"/>
  <c r="G175" i="42"/>
  <c r="H175" i="42" s="1"/>
  <c r="G173" i="42"/>
  <c r="H173" i="42" s="1"/>
  <c r="G153" i="42"/>
  <c r="H153" i="42" s="1"/>
  <c r="G151" i="42"/>
  <c r="H151" i="42" s="1"/>
  <c r="G149" i="42"/>
  <c r="H149" i="42" s="1"/>
  <c r="G147" i="42"/>
  <c r="H147" i="42" s="1"/>
  <c r="G145" i="42"/>
  <c r="H145" i="42" s="1"/>
  <c r="G143" i="42"/>
  <c r="H143" i="42" s="1"/>
  <c r="G141" i="42"/>
  <c r="H141" i="42" s="1"/>
  <c r="G139" i="42"/>
  <c r="H139" i="42" s="1"/>
  <c r="G138" i="42"/>
  <c r="H138" i="42" s="1"/>
  <c r="G137" i="42"/>
  <c r="H137" i="42" s="1"/>
  <c r="G136" i="42"/>
  <c r="H136" i="42" s="1"/>
  <c r="G135" i="42"/>
  <c r="H135" i="42" s="1"/>
  <c r="G134" i="42"/>
  <c r="H134" i="42" s="1"/>
  <c r="G133" i="42"/>
  <c r="H133" i="42" s="1"/>
  <c r="G132" i="42"/>
  <c r="H132" i="42" s="1"/>
  <c r="G131" i="42"/>
  <c r="H131" i="42" s="1"/>
  <c r="G130" i="42"/>
  <c r="H130" i="42" s="1"/>
  <c r="G129" i="42"/>
  <c r="H129" i="42" s="1"/>
  <c r="G128" i="42"/>
  <c r="H128" i="42" s="1"/>
  <c r="G127" i="42"/>
  <c r="H127" i="42" s="1"/>
  <c r="G126" i="42"/>
  <c r="H126" i="42" s="1"/>
  <c r="G125" i="42"/>
  <c r="H125" i="42" s="1"/>
  <c r="G124" i="42"/>
  <c r="H124" i="42" s="1"/>
  <c r="G121" i="42"/>
  <c r="H121" i="42" s="1"/>
  <c r="G120" i="42"/>
  <c r="H120" i="42" s="1"/>
  <c r="G119" i="42"/>
  <c r="H119" i="42" s="1"/>
  <c r="G118" i="42"/>
  <c r="H118" i="42" s="1"/>
  <c r="G115" i="42"/>
  <c r="H115" i="42" s="1"/>
  <c r="G114" i="42"/>
  <c r="H114" i="42" s="1"/>
  <c r="G113" i="42"/>
  <c r="H113" i="42" s="1"/>
  <c r="G111" i="42"/>
  <c r="H111" i="42" s="1"/>
  <c r="G110" i="42"/>
  <c r="H110" i="42" s="1"/>
  <c r="G109" i="42"/>
  <c r="H109" i="42" s="1"/>
  <c r="G108" i="42"/>
  <c r="H108" i="42" s="1"/>
  <c r="G107" i="42"/>
  <c r="H107" i="42" s="1"/>
  <c r="G104" i="42"/>
  <c r="H104" i="42" s="1"/>
  <c r="G102" i="42"/>
  <c r="H102" i="42" s="1"/>
  <c r="G100" i="42"/>
  <c r="H100" i="42" s="1"/>
  <c r="G98" i="42"/>
  <c r="H98" i="42" s="1"/>
  <c r="G96" i="42"/>
  <c r="H96" i="42" s="1"/>
  <c r="G94" i="42"/>
  <c r="H94" i="42" s="1"/>
  <c r="G92" i="42"/>
  <c r="H92" i="42" s="1"/>
  <c r="G90" i="42"/>
  <c r="H90" i="42" s="1"/>
  <c r="G88" i="42"/>
  <c r="H88" i="42" s="1"/>
  <c r="G86" i="42"/>
  <c r="H86" i="42" s="1"/>
  <c r="G84" i="42"/>
  <c r="H84" i="42" s="1"/>
  <c r="H82" i="42"/>
  <c r="G80" i="42"/>
  <c r="H80" i="42" s="1"/>
  <c r="G78" i="42"/>
  <c r="H78" i="42" s="1"/>
  <c r="G76" i="42"/>
  <c r="H76" i="42" s="1"/>
  <c r="G74" i="42"/>
  <c r="H74" i="42" s="1"/>
  <c r="G72" i="42"/>
  <c r="H72" i="42" s="1"/>
  <c r="G70" i="42"/>
  <c r="H70" i="42" s="1"/>
  <c r="G68" i="42"/>
  <c r="H68" i="42" s="1"/>
  <c r="G66" i="42"/>
  <c r="H66" i="42" s="1"/>
  <c r="G64" i="42"/>
  <c r="H64" i="42" s="1"/>
  <c r="G62" i="42"/>
  <c r="H62" i="42" s="1"/>
  <c r="G61" i="42"/>
  <c r="H61" i="42" s="1"/>
  <c r="G60" i="42"/>
  <c r="H60" i="42" s="1"/>
  <c r="G59" i="42"/>
  <c r="H59" i="42" s="1"/>
  <c r="G58" i="42"/>
  <c r="H58" i="42" s="1"/>
  <c r="G57" i="42"/>
  <c r="H57" i="42" s="1"/>
  <c r="G56" i="42"/>
  <c r="H56" i="42" s="1"/>
  <c r="G55" i="42"/>
  <c r="H55" i="42" s="1"/>
  <c r="G54" i="42"/>
  <c r="H54" i="42" s="1"/>
  <c r="G53" i="42"/>
  <c r="H53" i="42" s="1"/>
  <c r="G52" i="42"/>
  <c r="H52" i="42" s="1"/>
  <c r="G51" i="42"/>
  <c r="H51" i="42" s="1"/>
  <c r="G50" i="42"/>
  <c r="H50" i="42" s="1"/>
  <c r="G49" i="42"/>
  <c r="H49" i="42" s="1"/>
  <c r="G48" i="42"/>
  <c r="H48" i="42" s="1"/>
  <c r="G47" i="42"/>
  <c r="H47" i="42" s="1"/>
  <c r="G46" i="42"/>
  <c r="H46" i="42" s="1"/>
  <c r="G45" i="42"/>
  <c r="H45" i="42" s="1"/>
  <c r="G44" i="42"/>
  <c r="H44" i="42" s="1"/>
  <c r="G43" i="42"/>
  <c r="H43" i="42" s="1"/>
  <c r="G42" i="42"/>
  <c r="H42" i="42" s="1"/>
  <c r="G39" i="42"/>
  <c r="H39" i="42" s="1"/>
  <c r="G37" i="42"/>
  <c r="H37" i="42" s="1"/>
  <c r="G35" i="42"/>
  <c r="H35" i="42" s="1"/>
  <c r="G33" i="42"/>
  <c r="H33" i="42" s="1"/>
  <c r="G31" i="42"/>
  <c r="H31" i="42" s="1"/>
  <c r="G29" i="42"/>
  <c r="H29" i="42" s="1"/>
  <c r="G27" i="42"/>
  <c r="H27" i="42" s="1"/>
  <c r="G25" i="42"/>
  <c r="H25" i="42" s="1"/>
  <c r="G23" i="42"/>
  <c r="H23" i="42" s="1"/>
  <c r="G21" i="42"/>
  <c r="H21" i="42" s="1"/>
  <c r="G19" i="42"/>
  <c r="H19" i="42" s="1"/>
  <c r="G17" i="42"/>
  <c r="H17" i="42" s="1"/>
  <c r="G15" i="42"/>
  <c r="H15" i="42" s="1"/>
  <c r="G207" i="41"/>
  <c r="H207" i="41" s="1"/>
  <c r="G205" i="41"/>
  <c r="H205" i="41" s="1"/>
  <c r="G203" i="41"/>
  <c r="H203" i="41" s="1"/>
  <c r="G201" i="41"/>
  <c r="H201" i="41" s="1"/>
  <c r="G199" i="41"/>
  <c r="H199" i="41" s="1"/>
  <c r="G198" i="41"/>
  <c r="H198" i="41" s="1"/>
  <c r="G195" i="41"/>
  <c r="H195" i="41" s="1"/>
  <c r="G193" i="41"/>
  <c r="H193" i="41" s="1"/>
  <c r="G191" i="41"/>
  <c r="H191" i="41" s="1"/>
  <c r="G189" i="41"/>
  <c r="H189" i="41" s="1"/>
  <c r="G187" i="41"/>
  <c r="H187" i="41" s="1"/>
  <c r="G185" i="41"/>
  <c r="H185" i="41" s="1"/>
  <c r="G183" i="41"/>
  <c r="H183" i="41" s="1"/>
  <c r="G182" i="41"/>
  <c r="H182" i="41" s="1"/>
  <c r="G179" i="41"/>
  <c r="H179" i="41" s="1"/>
  <c r="G177" i="41"/>
  <c r="H177" i="41" s="1"/>
  <c r="G175" i="41"/>
  <c r="H175" i="41" s="1"/>
  <c r="G173" i="41"/>
  <c r="H173" i="41" s="1"/>
  <c r="G153" i="41"/>
  <c r="H153" i="41" s="1"/>
  <c r="G151" i="41"/>
  <c r="H151" i="41" s="1"/>
  <c r="G149" i="41"/>
  <c r="H149" i="41" s="1"/>
  <c r="G147" i="41"/>
  <c r="H147" i="41" s="1"/>
  <c r="G145" i="41"/>
  <c r="H145" i="41" s="1"/>
  <c r="G143" i="41"/>
  <c r="H143" i="41" s="1"/>
  <c r="G141" i="41"/>
  <c r="H141" i="41" s="1"/>
  <c r="G139" i="41"/>
  <c r="H139" i="41" s="1"/>
  <c r="G138" i="41"/>
  <c r="H138" i="41" s="1"/>
  <c r="G137" i="41"/>
  <c r="H137" i="41" s="1"/>
  <c r="G136" i="41"/>
  <c r="H136" i="41" s="1"/>
  <c r="G135" i="41"/>
  <c r="H135" i="41" s="1"/>
  <c r="G134" i="41"/>
  <c r="H134" i="41" s="1"/>
  <c r="G133" i="41"/>
  <c r="H133" i="41" s="1"/>
  <c r="G132" i="41"/>
  <c r="H132" i="41" s="1"/>
  <c r="G131" i="41"/>
  <c r="H131" i="41" s="1"/>
  <c r="G130" i="41"/>
  <c r="H130" i="41" s="1"/>
  <c r="G129" i="41"/>
  <c r="H129" i="41" s="1"/>
  <c r="G128" i="41"/>
  <c r="H128" i="41" s="1"/>
  <c r="G127" i="41"/>
  <c r="H127" i="41" s="1"/>
  <c r="G126" i="41"/>
  <c r="H126" i="41" s="1"/>
  <c r="G125" i="41"/>
  <c r="H125" i="41" s="1"/>
  <c r="G124" i="41"/>
  <c r="H124" i="41" s="1"/>
  <c r="G121" i="41"/>
  <c r="H121" i="41" s="1"/>
  <c r="G120" i="41"/>
  <c r="H120" i="41" s="1"/>
  <c r="G119" i="41"/>
  <c r="H119" i="41" s="1"/>
  <c r="G118" i="41"/>
  <c r="H118" i="41" s="1"/>
  <c r="G115" i="41"/>
  <c r="H115" i="41" s="1"/>
  <c r="G114" i="41"/>
  <c r="H114" i="41" s="1"/>
  <c r="G113" i="41"/>
  <c r="H113" i="41" s="1"/>
  <c r="G111" i="41"/>
  <c r="H111" i="41" s="1"/>
  <c r="G110" i="41"/>
  <c r="H110" i="41" s="1"/>
  <c r="G109" i="41"/>
  <c r="H109" i="41" s="1"/>
  <c r="G108" i="41"/>
  <c r="H108" i="41" s="1"/>
  <c r="G107" i="41"/>
  <c r="H107" i="41" s="1"/>
  <c r="G104" i="41"/>
  <c r="H104" i="41" s="1"/>
  <c r="G102" i="41"/>
  <c r="H102" i="41" s="1"/>
  <c r="G100" i="41"/>
  <c r="H100" i="41" s="1"/>
  <c r="G98" i="41"/>
  <c r="H98" i="41" s="1"/>
  <c r="G96" i="41"/>
  <c r="H96" i="41" s="1"/>
  <c r="G94" i="41"/>
  <c r="H94" i="41" s="1"/>
  <c r="G92" i="41"/>
  <c r="H92" i="41" s="1"/>
  <c r="G90" i="41"/>
  <c r="H90" i="41" s="1"/>
  <c r="G88" i="41"/>
  <c r="H88" i="41" s="1"/>
  <c r="G86" i="41"/>
  <c r="H86" i="41" s="1"/>
  <c r="G84" i="41"/>
  <c r="H84" i="41" s="1"/>
  <c r="H82" i="41"/>
  <c r="G80" i="41"/>
  <c r="H80" i="41" s="1"/>
  <c r="G78" i="41"/>
  <c r="H78" i="41" s="1"/>
  <c r="G76" i="41"/>
  <c r="H76" i="41" s="1"/>
  <c r="G74" i="41"/>
  <c r="H74" i="41" s="1"/>
  <c r="G72" i="41"/>
  <c r="H72" i="41" s="1"/>
  <c r="G70" i="41"/>
  <c r="H70" i="41" s="1"/>
  <c r="G68" i="41"/>
  <c r="H68" i="41" s="1"/>
  <c r="G66" i="41"/>
  <c r="H66" i="41" s="1"/>
  <c r="G64" i="41"/>
  <c r="H64" i="41" s="1"/>
  <c r="G62" i="41"/>
  <c r="H62" i="41" s="1"/>
  <c r="G61" i="41"/>
  <c r="H61" i="41" s="1"/>
  <c r="G60" i="41"/>
  <c r="H60" i="41" s="1"/>
  <c r="G59" i="41"/>
  <c r="H59" i="41" s="1"/>
  <c r="G58" i="41"/>
  <c r="H58" i="41" s="1"/>
  <c r="G57" i="41"/>
  <c r="H57" i="41" s="1"/>
  <c r="G56" i="41"/>
  <c r="H56" i="41" s="1"/>
  <c r="G55" i="41"/>
  <c r="H55" i="41" s="1"/>
  <c r="G54" i="41"/>
  <c r="H54" i="41" s="1"/>
  <c r="G53" i="41"/>
  <c r="H53" i="41" s="1"/>
  <c r="G52" i="41"/>
  <c r="H52" i="41" s="1"/>
  <c r="G51" i="41"/>
  <c r="H51" i="41" s="1"/>
  <c r="G50" i="41"/>
  <c r="H50" i="41" s="1"/>
  <c r="G49" i="41"/>
  <c r="H49" i="41" s="1"/>
  <c r="G48" i="41"/>
  <c r="H48" i="41" s="1"/>
  <c r="G47" i="41"/>
  <c r="H47" i="41" s="1"/>
  <c r="G46" i="41"/>
  <c r="H46" i="41" s="1"/>
  <c r="G45" i="41"/>
  <c r="H45" i="41" s="1"/>
  <c r="G44" i="41"/>
  <c r="H44" i="41" s="1"/>
  <c r="G43" i="41"/>
  <c r="H43" i="41" s="1"/>
  <c r="G42" i="41"/>
  <c r="H42" i="41" s="1"/>
  <c r="G39" i="41"/>
  <c r="H39" i="41" s="1"/>
  <c r="G37" i="41"/>
  <c r="H37" i="41" s="1"/>
  <c r="G35" i="41"/>
  <c r="H35" i="41" s="1"/>
  <c r="G33" i="41"/>
  <c r="H33" i="41" s="1"/>
  <c r="G31" i="41"/>
  <c r="H31" i="41" s="1"/>
  <c r="G29" i="41"/>
  <c r="H29" i="41" s="1"/>
  <c r="G27" i="41"/>
  <c r="H27" i="41" s="1"/>
  <c r="G25" i="41"/>
  <c r="H25" i="41" s="1"/>
  <c r="G23" i="41"/>
  <c r="H23" i="41" s="1"/>
  <c r="G21" i="41"/>
  <c r="H21" i="41" s="1"/>
  <c r="G19" i="41"/>
  <c r="H19" i="41" s="1"/>
  <c r="G17" i="41"/>
  <c r="H17" i="41" s="1"/>
  <c r="G15" i="41"/>
  <c r="H15" i="41" s="1"/>
  <c r="G207" i="40"/>
  <c r="H207" i="40" s="1"/>
  <c r="G205" i="40"/>
  <c r="H205" i="40" s="1"/>
  <c r="G203" i="40"/>
  <c r="H203" i="40" s="1"/>
  <c r="G201" i="40"/>
  <c r="H201" i="40" s="1"/>
  <c r="G199" i="40"/>
  <c r="H199" i="40" s="1"/>
  <c r="G198" i="40"/>
  <c r="H198" i="40" s="1"/>
  <c r="G195" i="40"/>
  <c r="H195" i="40" s="1"/>
  <c r="G193" i="40"/>
  <c r="H193" i="40" s="1"/>
  <c r="G191" i="40"/>
  <c r="H191" i="40" s="1"/>
  <c r="G189" i="40"/>
  <c r="H189" i="40" s="1"/>
  <c r="G187" i="40"/>
  <c r="H187" i="40" s="1"/>
  <c r="G185" i="40"/>
  <c r="H185" i="40" s="1"/>
  <c r="G183" i="40"/>
  <c r="H183" i="40" s="1"/>
  <c r="G182" i="40"/>
  <c r="H182" i="40" s="1"/>
  <c r="G179" i="40"/>
  <c r="H179" i="40" s="1"/>
  <c r="G177" i="40"/>
  <c r="H177" i="40" s="1"/>
  <c r="G175" i="40"/>
  <c r="H175" i="40" s="1"/>
  <c r="G173" i="40"/>
  <c r="H173" i="40" s="1"/>
  <c r="G153" i="40"/>
  <c r="H153" i="40" s="1"/>
  <c r="G151" i="40"/>
  <c r="H151" i="40" s="1"/>
  <c r="G149" i="40"/>
  <c r="H149" i="40" s="1"/>
  <c r="G147" i="40"/>
  <c r="H147" i="40" s="1"/>
  <c r="G145" i="40"/>
  <c r="H145" i="40" s="1"/>
  <c r="G143" i="40"/>
  <c r="H143" i="40" s="1"/>
  <c r="G141" i="40"/>
  <c r="H141" i="40" s="1"/>
  <c r="G139" i="40"/>
  <c r="H139" i="40" s="1"/>
  <c r="G138" i="40"/>
  <c r="H138" i="40" s="1"/>
  <c r="G137" i="40"/>
  <c r="H137" i="40" s="1"/>
  <c r="G136" i="40"/>
  <c r="H136" i="40" s="1"/>
  <c r="G135" i="40"/>
  <c r="H135" i="40" s="1"/>
  <c r="G134" i="40"/>
  <c r="H134" i="40" s="1"/>
  <c r="G133" i="40"/>
  <c r="H133" i="40" s="1"/>
  <c r="G132" i="40"/>
  <c r="H132" i="40" s="1"/>
  <c r="G131" i="40"/>
  <c r="H131" i="40" s="1"/>
  <c r="G130" i="40"/>
  <c r="H130" i="40" s="1"/>
  <c r="G129" i="40"/>
  <c r="H129" i="40" s="1"/>
  <c r="G128" i="40"/>
  <c r="H128" i="40" s="1"/>
  <c r="G127" i="40"/>
  <c r="H127" i="40" s="1"/>
  <c r="G126" i="40"/>
  <c r="H126" i="40" s="1"/>
  <c r="G125" i="40"/>
  <c r="H125" i="40" s="1"/>
  <c r="G124" i="40"/>
  <c r="H124" i="40" s="1"/>
  <c r="G121" i="40"/>
  <c r="H121" i="40" s="1"/>
  <c r="G120" i="40"/>
  <c r="H120" i="40" s="1"/>
  <c r="G119" i="40"/>
  <c r="H119" i="40" s="1"/>
  <c r="G118" i="40"/>
  <c r="H118" i="40" s="1"/>
  <c r="G115" i="40"/>
  <c r="H115" i="40" s="1"/>
  <c r="G114" i="40"/>
  <c r="H114" i="40" s="1"/>
  <c r="G113" i="40"/>
  <c r="H113" i="40" s="1"/>
  <c r="G111" i="40"/>
  <c r="H111" i="40" s="1"/>
  <c r="G110" i="40"/>
  <c r="H110" i="40" s="1"/>
  <c r="G109" i="40"/>
  <c r="H109" i="40" s="1"/>
  <c r="G108" i="40"/>
  <c r="H108" i="40" s="1"/>
  <c r="G107" i="40"/>
  <c r="H107" i="40" s="1"/>
  <c r="G104" i="40"/>
  <c r="H104" i="40" s="1"/>
  <c r="G102" i="40"/>
  <c r="H102" i="40" s="1"/>
  <c r="G100" i="40"/>
  <c r="H100" i="40" s="1"/>
  <c r="G98" i="40"/>
  <c r="H98" i="40" s="1"/>
  <c r="G96" i="40"/>
  <c r="H96" i="40" s="1"/>
  <c r="G94" i="40"/>
  <c r="H94" i="40" s="1"/>
  <c r="G92" i="40"/>
  <c r="H92" i="40" s="1"/>
  <c r="G90" i="40"/>
  <c r="H90" i="40" s="1"/>
  <c r="G88" i="40"/>
  <c r="H88" i="40" s="1"/>
  <c r="G86" i="40"/>
  <c r="H86" i="40" s="1"/>
  <c r="G84" i="40"/>
  <c r="H84" i="40" s="1"/>
  <c r="H82" i="40"/>
  <c r="G80" i="40"/>
  <c r="H80" i="40" s="1"/>
  <c r="G78" i="40"/>
  <c r="H78" i="40" s="1"/>
  <c r="G76" i="40"/>
  <c r="H76" i="40" s="1"/>
  <c r="G74" i="40"/>
  <c r="H74" i="40" s="1"/>
  <c r="G72" i="40"/>
  <c r="H72" i="40" s="1"/>
  <c r="G70" i="40"/>
  <c r="H70" i="40" s="1"/>
  <c r="G68" i="40"/>
  <c r="H68" i="40" s="1"/>
  <c r="G66" i="40"/>
  <c r="H66" i="40" s="1"/>
  <c r="G64" i="40"/>
  <c r="H64" i="40" s="1"/>
  <c r="G62" i="40"/>
  <c r="H62" i="40" s="1"/>
  <c r="G61" i="40"/>
  <c r="H61" i="40" s="1"/>
  <c r="G60" i="40"/>
  <c r="H60" i="40" s="1"/>
  <c r="G59" i="40"/>
  <c r="H59" i="40" s="1"/>
  <c r="G58" i="40"/>
  <c r="H58" i="40" s="1"/>
  <c r="G57" i="40"/>
  <c r="H57" i="40" s="1"/>
  <c r="G56" i="40"/>
  <c r="H56" i="40" s="1"/>
  <c r="G55" i="40"/>
  <c r="H55" i="40" s="1"/>
  <c r="G54" i="40"/>
  <c r="H54" i="40" s="1"/>
  <c r="G53" i="40"/>
  <c r="H53" i="40" s="1"/>
  <c r="G52" i="40"/>
  <c r="H52" i="40" s="1"/>
  <c r="G51" i="40"/>
  <c r="H51" i="40" s="1"/>
  <c r="G50" i="40"/>
  <c r="H50" i="40" s="1"/>
  <c r="G49" i="40"/>
  <c r="H49" i="40" s="1"/>
  <c r="G48" i="40"/>
  <c r="H48" i="40" s="1"/>
  <c r="G47" i="40"/>
  <c r="H47" i="40" s="1"/>
  <c r="G46" i="40"/>
  <c r="H46" i="40" s="1"/>
  <c r="G45" i="40"/>
  <c r="H45" i="40" s="1"/>
  <c r="G44" i="40"/>
  <c r="H44" i="40" s="1"/>
  <c r="G43" i="40"/>
  <c r="H43" i="40" s="1"/>
  <c r="G42" i="40"/>
  <c r="H42" i="40" s="1"/>
  <c r="G39" i="40"/>
  <c r="H39" i="40" s="1"/>
  <c r="G37" i="40"/>
  <c r="H37" i="40" s="1"/>
  <c r="G35" i="40"/>
  <c r="H35" i="40" s="1"/>
  <c r="G33" i="40"/>
  <c r="H33" i="40" s="1"/>
  <c r="G31" i="40"/>
  <c r="H31" i="40" s="1"/>
  <c r="G29" i="40"/>
  <c r="H29" i="40" s="1"/>
  <c r="G27" i="40"/>
  <c r="H27" i="40" s="1"/>
  <c r="G25" i="40"/>
  <c r="H25" i="40" s="1"/>
  <c r="G23" i="40"/>
  <c r="H23" i="40" s="1"/>
  <c r="G21" i="40"/>
  <c r="H21" i="40" s="1"/>
  <c r="G19" i="40"/>
  <c r="H19" i="40" s="1"/>
  <c r="G17" i="40"/>
  <c r="H17" i="40" s="1"/>
  <c r="G15" i="40"/>
  <c r="H15" i="40" s="1"/>
  <c r="G207" i="39"/>
  <c r="H207" i="39" s="1"/>
  <c r="G205" i="39"/>
  <c r="H205" i="39" s="1"/>
  <c r="G203" i="39"/>
  <c r="H203" i="39" s="1"/>
  <c r="G201" i="39"/>
  <c r="H201" i="39" s="1"/>
  <c r="G199" i="39"/>
  <c r="H199" i="39" s="1"/>
  <c r="G198" i="39"/>
  <c r="H198" i="39" s="1"/>
  <c r="G195" i="39"/>
  <c r="H195" i="39" s="1"/>
  <c r="G193" i="39"/>
  <c r="H193" i="39" s="1"/>
  <c r="G191" i="39"/>
  <c r="H191" i="39" s="1"/>
  <c r="G189" i="39"/>
  <c r="H189" i="39" s="1"/>
  <c r="G187" i="39"/>
  <c r="H187" i="39" s="1"/>
  <c r="G185" i="39"/>
  <c r="H185" i="39" s="1"/>
  <c r="G183" i="39"/>
  <c r="H183" i="39" s="1"/>
  <c r="G182" i="39"/>
  <c r="H182" i="39" s="1"/>
  <c r="G179" i="39"/>
  <c r="H179" i="39" s="1"/>
  <c r="G177" i="39"/>
  <c r="H177" i="39" s="1"/>
  <c r="G175" i="39"/>
  <c r="H175" i="39" s="1"/>
  <c r="G173" i="39"/>
  <c r="H173" i="39" s="1"/>
  <c r="G153" i="39"/>
  <c r="H153" i="39" s="1"/>
  <c r="G151" i="39"/>
  <c r="H151" i="39" s="1"/>
  <c r="G149" i="39"/>
  <c r="H149" i="39" s="1"/>
  <c r="G147" i="39"/>
  <c r="H147" i="39" s="1"/>
  <c r="G145" i="39"/>
  <c r="H145" i="39" s="1"/>
  <c r="G143" i="39"/>
  <c r="H143" i="39" s="1"/>
  <c r="G141" i="39"/>
  <c r="H141" i="39" s="1"/>
  <c r="G139" i="39"/>
  <c r="H139" i="39" s="1"/>
  <c r="G138" i="39"/>
  <c r="H138" i="39" s="1"/>
  <c r="G137" i="39"/>
  <c r="H137" i="39" s="1"/>
  <c r="G136" i="39"/>
  <c r="H136" i="39" s="1"/>
  <c r="G135" i="39"/>
  <c r="H135" i="39" s="1"/>
  <c r="G134" i="39"/>
  <c r="H134" i="39" s="1"/>
  <c r="G133" i="39"/>
  <c r="H133" i="39" s="1"/>
  <c r="G132" i="39"/>
  <c r="H132" i="39" s="1"/>
  <c r="G131" i="39"/>
  <c r="H131" i="39" s="1"/>
  <c r="G130" i="39"/>
  <c r="H130" i="39" s="1"/>
  <c r="G129" i="39"/>
  <c r="H129" i="39" s="1"/>
  <c r="G128" i="39"/>
  <c r="H128" i="39" s="1"/>
  <c r="G127" i="39"/>
  <c r="H127" i="39" s="1"/>
  <c r="G126" i="39"/>
  <c r="H126" i="39" s="1"/>
  <c r="G125" i="39"/>
  <c r="H125" i="39" s="1"/>
  <c r="G124" i="39"/>
  <c r="H124" i="39" s="1"/>
  <c r="G121" i="39"/>
  <c r="H121" i="39" s="1"/>
  <c r="G120" i="39"/>
  <c r="H120" i="39" s="1"/>
  <c r="G119" i="39"/>
  <c r="H119" i="39" s="1"/>
  <c r="G118" i="39"/>
  <c r="H118" i="39" s="1"/>
  <c r="G115" i="39"/>
  <c r="H115" i="39" s="1"/>
  <c r="G114" i="39"/>
  <c r="H114" i="39" s="1"/>
  <c r="G113" i="39"/>
  <c r="H113" i="39" s="1"/>
  <c r="G111" i="39"/>
  <c r="H111" i="39" s="1"/>
  <c r="G110" i="39"/>
  <c r="H110" i="39" s="1"/>
  <c r="G109" i="39"/>
  <c r="H109" i="39" s="1"/>
  <c r="G108" i="39"/>
  <c r="H108" i="39" s="1"/>
  <c r="G107" i="39"/>
  <c r="H107" i="39" s="1"/>
  <c r="G104" i="39"/>
  <c r="H104" i="39" s="1"/>
  <c r="G102" i="39"/>
  <c r="H102" i="39" s="1"/>
  <c r="G100" i="39"/>
  <c r="H100" i="39" s="1"/>
  <c r="G98" i="39"/>
  <c r="H98" i="39" s="1"/>
  <c r="G96" i="39"/>
  <c r="H96" i="39" s="1"/>
  <c r="G94" i="39"/>
  <c r="H94" i="39" s="1"/>
  <c r="G92" i="39"/>
  <c r="H92" i="39" s="1"/>
  <c r="G90" i="39"/>
  <c r="H90" i="39" s="1"/>
  <c r="G88" i="39"/>
  <c r="H88" i="39" s="1"/>
  <c r="G86" i="39"/>
  <c r="H86" i="39" s="1"/>
  <c r="G84" i="39"/>
  <c r="H84" i="39" s="1"/>
  <c r="H82" i="39"/>
  <c r="G80" i="39"/>
  <c r="H80" i="39" s="1"/>
  <c r="G78" i="39"/>
  <c r="H78" i="39" s="1"/>
  <c r="G76" i="39"/>
  <c r="H76" i="39" s="1"/>
  <c r="G74" i="39"/>
  <c r="H74" i="39" s="1"/>
  <c r="G72" i="39"/>
  <c r="H72" i="39" s="1"/>
  <c r="G70" i="39"/>
  <c r="H70" i="39" s="1"/>
  <c r="G68" i="39"/>
  <c r="H68" i="39" s="1"/>
  <c r="G66" i="39"/>
  <c r="H66" i="39" s="1"/>
  <c r="G64" i="39"/>
  <c r="H64" i="39" s="1"/>
  <c r="G62" i="39"/>
  <c r="H62" i="39" s="1"/>
  <c r="G61" i="39"/>
  <c r="H61" i="39" s="1"/>
  <c r="G60" i="39"/>
  <c r="H60" i="39" s="1"/>
  <c r="G59" i="39"/>
  <c r="H59" i="39" s="1"/>
  <c r="G58" i="39"/>
  <c r="H58" i="39" s="1"/>
  <c r="G57" i="39"/>
  <c r="H57" i="39" s="1"/>
  <c r="G56" i="39"/>
  <c r="H56" i="39" s="1"/>
  <c r="G55" i="39"/>
  <c r="H55" i="39" s="1"/>
  <c r="G54" i="39"/>
  <c r="H54" i="39" s="1"/>
  <c r="G53" i="39"/>
  <c r="H53" i="39" s="1"/>
  <c r="G52" i="39"/>
  <c r="H52" i="39" s="1"/>
  <c r="G51" i="39"/>
  <c r="H51" i="39" s="1"/>
  <c r="G50" i="39"/>
  <c r="H50" i="39" s="1"/>
  <c r="G49" i="39"/>
  <c r="H49" i="39" s="1"/>
  <c r="G48" i="39"/>
  <c r="H48" i="39" s="1"/>
  <c r="G47" i="39"/>
  <c r="H47" i="39" s="1"/>
  <c r="G46" i="39"/>
  <c r="H46" i="39" s="1"/>
  <c r="G45" i="39"/>
  <c r="H45" i="39" s="1"/>
  <c r="G44" i="39"/>
  <c r="H44" i="39" s="1"/>
  <c r="G43" i="39"/>
  <c r="H43" i="39" s="1"/>
  <c r="G42" i="39"/>
  <c r="H42" i="39" s="1"/>
  <c r="G39" i="39"/>
  <c r="H39" i="39" s="1"/>
  <c r="G37" i="39"/>
  <c r="H37" i="39" s="1"/>
  <c r="G35" i="39"/>
  <c r="H35" i="39" s="1"/>
  <c r="G33" i="39"/>
  <c r="H33" i="39" s="1"/>
  <c r="G31" i="39"/>
  <c r="H31" i="39" s="1"/>
  <c r="G29" i="39"/>
  <c r="H29" i="39" s="1"/>
  <c r="G27" i="39"/>
  <c r="H27" i="39" s="1"/>
  <c r="G25" i="39"/>
  <c r="H25" i="39" s="1"/>
  <c r="G23" i="39"/>
  <c r="H23" i="39" s="1"/>
  <c r="G21" i="39"/>
  <c r="H21" i="39" s="1"/>
  <c r="G19" i="39"/>
  <c r="H19" i="39" s="1"/>
  <c r="G17" i="39"/>
  <c r="H17" i="39" s="1"/>
  <c r="G15" i="39"/>
  <c r="H15" i="39" s="1"/>
  <c r="G207" i="38"/>
  <c r="H207" i="38" s="1"/>
  <c r="G205" i="38"/>
  <c r="H205" i="38" s="1"/>
  <c r="G203" i="38"/>
  <c r="H203" i="38" s="1"/>
  <c r="G201" i="38"/>
  <c r="H201" i="38" s="1"/>
  <c r="G199" i="38"/>
  <c r="H199" i="38" s="1"/>
  <c r="G198" i="38"/>
  <c r="H198" i="38" s="1"/>
  <c r="G195" i="38"/>
  <c r="H195" i="38" s="1"/>
  <c r="G193" i="38"/>
  <c r="H193" i="38" s="1"/>
  <c r="G191" i="38"/>
  <c r="H191" i="38" s="1"/>
  <c r="G189" i="38"/>
  <c r="H189" i="38" s="1"/>
  <c r="G187" i="38"/>
  <c r="H187" i="38" s="1"/>
  <c r="G185" i="38"/>
  <c r="H185" i="38" s="1"/>
  <c r="G183" i="38"/>
  <c r="H183" i="38" s="1"/>
  <c r="G182" i="38"/>
  <c r="H182" i="38" s="1"/>
  <c r="G179" i="38"/>
  <c r="H179" i="38" s="1"/>
  <c r="G177" i="38"/>
  <c r="H177" i="38" s="1"/>
  <c r="G175" i="38"/>
  <c r="H175" i="38" s="1"/>
  <c r="G173" i="38"/>
  <c r="H173" i="38" s="1"/>
  <c r="G153" i="38"/>
  <c r="H153" i="38" s="1"/>
  <c r="G151" i="38"/>
  <c r="H151" i="38" s="1"/>
  <c r="G149" i="38"/>
  <c r="H149" i="38" s="1"/>
  <c r="G147" i="38"/>
  <c r="H147" i="38" s="1"/>
  <c r="G145" i="38"/>
  <c r="H145" i="38" s="1"/>
  <c r="G143" i="38"/>
  <c r="H143" i="38" s="1"/>
  <c r="G141" i="38"/>
  <c r="H141" i="38" s="1"/>
  <c r="G139" i="38"/>
  <c r="H139" i="38" s="1"/>
  <c r="G138" i="38"/>
  <c r="H138" i="38" s="1"/>
  <c r="G137" i="38"/>
  <c r="H137" i="38" s="1"/>
  <c r="G136" i="38"/>
  <c r="H136" i="38" s="1"/>
  <c r="G135" i="38"/>
  <c r="H135" i="38" s="1"/>
  <c r="G134" i="38"/>
  <c r="H134" i="38" s="1"/>
  <c r="G133" i="38"/>
  <c r="H133" i="38" s="1"/>
  <c r="G132" i="38"/>
  <c r="H132" i="38" s="1"/>
  <c r="G131" i="38"/>
  <c r="H131" i="38" s="1"/>
  <c r="G130" i="38"/>
  <c r="H130" i="38" s="1"/>
  <c r="G129" i="38"/>
  <c r="H129" i="38" s="1"/>
  <c r="G128" i="38"/>
  <c r="H128" i="38" s="1"/>
  <c r="G127" i="38"/>
  <c r="H127" i="38" s="1"/>
  <c r="G126" i="38"/>
  <c r="H126" i="38" s="1"/>
  <c r="G125" i="38"/>
  <c r="H125" i="38" s="1"/>
  <c r="G124" i="38"/>
  <c r="H124" i="38" s="1"/>
  <c r="G121" i="38"/>
  <c r="H121" i="38" s="1"/>
  <c r="G120" i="38"/>
  <c r="H120" i="38" s="1"/>
  <c r="G119" i="38"/>
  <c r="H119" i="38" s="1"/>
  <c r="G118" i="38"/>
  <c r="H118" i="38" s="1"/>
  <c r="G115" i="38"/>
  <c r="H115" i="38" s="1"/>
  <c r="G114" i="38"/>
  <c r="H114" i="38" s="1"/>
  <c r="G113" i="38"/>
  <c r="H113" i="38" s="1"/>
  <c r="G111" i="38"/>
  <c r="H111" i="38" s="1"/>
  <c r="G110" i="38"/>
  <c r="H110" i="38" s="1"/>
  <c r="G109" i="38"/>
  <c r="H109" i="38" s="1"/>
  <c r="G108" i="38"/>
  <c r="H108" i="38" s="1"/>
  <c r="G107" i="38"/>
  <c r="H107" i="38" s="1"/>
  <c r="G104" i="38"/>
  <c r="H104" i="38" s="1"/>
  <c r="G102" i="38"/>
  <c r="H102" i="38" s="1"/>
  <c r="G100" i="38"/>
  <c r="H100" i="38" s="1"/>
  <c r="G98" i="38"/>
  <c r="H98" i="38" s="1"/>
  <c r="G96" i="38"/>
  <c r="H96" i="38" s="1"/>
  <c r="G94" i="38"/>
  <c r="H94" i="38" s="1"/>
  <c r="G92" i="38"/>
  <c r="H92" i="38" s="1"/>
  <c r="G90" i="38"/>
  <c r="H90" i="38" s="1"/>
  <c r="G88" i="38"/>
  <c r="H88" i="38" s="1"/>
  <c r="G86" i="38"/>
  <c r="H86" i="38" s="1"/>
  <c r="G84" i="38"/>
  <c r="H84" i="38" s="1"/>
  <c r="H82" i="38"/>
  <c r="G80" i="38"/>
  <c r="H80" i="38" s="1"/>
  <c r="G78" i="38"/>
  <c r="H78" i="38" s="1"/>
  <c r="G76" i="38"/>
  <c r="H76" i="38" s="1"/>
  <c r="G74" i="38"/>
  <c r="H74" i="38" s="1"/>
  <c r="G72" i="38"/>
  <c r="H72" i="38" s="1"/>
  <c r="G70" i="38"/>
  <c r="H70" i="38" s="1"/>
  <c r="G68" i="38"/>
  <c r="H68" i="38" s="1"/>
  <c r="G66" i="38"/>
  <c r="H66" i="38" s="1"/>
  <c r="G64" i="38"/>
  <c r="H64" i="38" s="1"/>
  <c r="G62" i="38"/>
  <c r="H62" i="38" s="1"/>
  <c r="G61" i="38"/>
  <c r="H61" i="38" s="1"/>
  <c r="G60" i="38"/>
  <c r="H60" i="38" s="1"/>
  <c r="G59" i="38"/>
  <c r="H59" i="38" s="1"/>
  <c r="G58" i="38"/>
  <c r="H58" i="38" s="1"/>
  <c r="G57" i="38"/>
  <c r="H57" i="38" s="1"/>
  <c r="G56" i="38"/>
  <c r="H56" i="38" s="1"/>
  <c r="G55" i="38"/>
  <c r="H55" i="38" s="1"/>
  <c r="G54" i="38"/>
  <c r="H54" i="38" s="1"/>
  <c r="G53" i="38"/>
  <c r="H53" i="38" s="1"/>
  <c r="G52" i="38"/>
  <c r="H52" i="38" s="1"/>
  <c r="G51" i="38"/>
  <c r="H51" i="38" s="1"/>
  <c r="G50" i="38"/>
  <c r="H50" i="38" s="1"/>
  <c r="G49" i="38"/>
  <c r="H49" i="38" s="1"/>
  <c r="G48" i="38"/>
  <c r="H48" i="38" s="1"/>
  <c r="G47" i="38"/>
  <c r="H47" i="38" s="1"/>
  <c r="G46" i="38"/>
  <c r="H46" i="38" s="1"/>
  <c r="G45" i="38"/>
  <c r="H45" i="38" s="1"/>
  <c r="G44" i="38"/>
  <c r="H44" i="38" s="1"/>
  <c r="G43" i="38"/>
  <c r="H43" i="38" s="1"/>
  <c r="G42" i="38"/>
  <c r="H42" i="38" s="1"/>
  <c r="G39" i="38"/>
  <c r="H39" i="38" s="1"/>
  <c r="G37" i="38"/>
  <c r="H37" i="38" s="1"/>
  <c r="H35" i="38"/>
  <c r="G35" i="38"/>
  <c r="G33" i="38"/>
  <c r="H33" i="38" s="1"/>
  <c r="G31" i="38"/>
  <c r="H31" i="38" s="1"/>
  <c r="G29" i="38"/>
  <c r="H29" i="38" s="1"/>
  <c r="G27" i="38"/>
  <c r="H27" i="38" s="1"/>
  <c r="G25" i="38"/>
  <c r="H25" i="38" s="1"/>
  <c r="G23" i="38"/>
  <c r="H23" i="38" s="1"/>
  <c r="G21" i="38"/>
  <c r="H21" i="38" s="1"/>
  <c r="G19" i="38"/>
  <c r="H19" i="38" s="1"/>
  <c r="G17" i="38"/>
  <c r="H17" i="38" s="1"/>
  <c r="G15" i="38"/>
  <c r="H15" i="38" s="1"/>
  <c r="G207" i="37"/>
  <c r="H207" i="37" s="1"/>
  <c r="G205" i="37"/>
  <c r="H205" i="37" s="1"/>
  <c r="G203" i="37"/>
  <c r="H203" i="37" s="1"/>
  <c r="G201" i="37"/>
  <c r="H201" i="37" s="1"/>
  <c r="G199" i="37"/>
  <c r="H199" i="37" s="1"/>
  <c r="G198" i="37"/>
  <c r="H198" i="37" s="1"/>
  <c r="G195" i="37"/>
  <c r="H195" i="37" s="1"/>
  <c r="G193" i="37"/>
  <c r="H193" i="37" s="1"/>
  <c r="G191" i="37"/>
  <c r="H191" i="37" s="1"/>
  <c r="G189" i="37"/>
  <c r="H189" i="37" s="1"/>
  <c r="G187" i="37"/>
  <c r="H187" i="37" s="1"/>
  <c r="G185" i="37"/>
  <c r="H185" i="37" s="1"/>
  <c r="G183" i="37"/>
  <c r="H183" i="37" s="1"/>
  <c r="G182" i="37"/>
  <c r="H182" i="37" s="1"/>
  <c r="G179" i="37"/>
  <c r="H179" i="37" s="1"/>
  <c r="G177" i="37"/>
  <c r="H177" i="37" s="1"/>
  <c r="G175" i="37"/>
  <c r="H175" i="37" s="1"/>
  <c r="G173" i="37"/>
  <c r="H173" i="37" s="1"/>
  <c r="G153" i="37"/>
  <c r="H153" i="37" s="1"/>
  <c r="G151" i="37"/>
  <c r="H151" i="37" s="1"/>
  <c r="G149" i="37"/>
  <c r="H149" i="37" s="1"/>
  <c r="G147" i="37"/>
  <c r="H147" i="37" s="1"/>
  <c r="G145" i="37"/>
  <c r="H145" i="37" s="1"/>
  <c r="G143" i="37"/>
  <c r="H143" i="37" s="1"/>
  <c r="G141" i="37"/>
  <c r="H141" i="37" s="1"/>
  <c r="G139" i="37"/>
  <c r="H139" i="37" s="1"/>
  <c r="G138" i="37"/>
  <c r="H138" i="37" s="1"/>
  <c r="G137" i="37"/>
  <c r="H137" i="37" s="1"/>
  <c r="G136" i="37"/>
  <c r="H136" i="37" s="1"/>
  <c r="G135" i="37"/>
  <c r="H135" i="37" s="1"/>
  <c r="G134" i="37"/>
  <c r="H134" i="37" s="1"/>
  <c r="G133" i="37"/>
  <c r="H133" i="37" s="1"/>
  <c r="G132" i="37"/>
  <c r="H132" i="37" s="1"/>
  <c r="G131" i="37"/>
  <c r="H131" i="37" s="1"/>
  <c r="G130" i="37"/>
  <c r="H130" i="37" s="1"/>
  <c r="G129" i="37"/>
  <c r="H129" i="37" s="1"/>
  <c r="G128" i="37"/>
  <c r="H128" i="37" s="1"/>
  <c r="G127" i="37"/>
  <c r="H127" i="37" s="1"/>
  <c r="G126" i="37"/>
  <c r="H126" i="37" s="1"/>
  <c r="G125" i="37"/>
  <c r="H125" i="37" s="1"/>
  <c r="G124" i="37"/>
  <c r="H124" i="37" s="1"/>
  <c r="G121" i="37"/>
  <c r="H121" i="37" s="1"/>
  <c r="G120" i="37"/>
  <c r="H120" i="37" s="1"/>
  <c r="G119" i="37"/>
  <c r="H119" i="37" s="1"/>
  <c r="G118" i="37"/>
  <c r="H118" i="37" s="1"/>
  <c r="G115" i="37"/>
  <c r="H115" i="37" s="1"/>
  <c r="G114" i="37"/>
  <c r="H114" i="37" s="1"/>
  <c r="G113" i="37"/>
  <c r="H113" i="37" s="1"/>
  <c r="G111" i="37"/>
  <c r="H111" i="37" s="1"/>
  <c r="G110" i="37"/>
  <c r="H110" i="37" s="1"/>
  <c r="G109" i="37"/>
  <c r="H109" i="37" s="1"/>
  <c r="G108" i="37"/>
  <c r="H108" i="37" s="1"/>
  <c r="G107" i="37"/>
  <c r="H107" i="37" s="1"/>
  <c r="G104" i="37"/>
  <c r="H104" i="37" s="1"/>
  <c r="G102" i="37"/>
  <c r="H102" i="37" s="1"/>
  <c r="G100" i="37"/>
  <c r="H100" i="37" s="1"/>
  <c r="G98" i="37"/>
  <c r="H98" i="37" s="1"/>
  <c r="G96" i="37"/>
  <c r="H96" i="37" s="1"/>
  <c r="G94" i="37"/>
  <c r="H94" i="37" s="1"/>
  <c r="G92" i="37"/>
  <c r="H92" i="37" s="1"/>
  <c r="G90" i="37"/>
  <c r="H90" i="37" s="1"/>
  <c r="G88" i="37"/>
  <c r="H88" i="37" s="1"/>
  <c r="G86" i="37"/>
  <c r="H86" i="37" s="1"/>
  <c r="G84" i="37"/>
  <c r="H84" i="37" s="1"/>
  <c r="H82" i="37"/>
  <c r="G80" i="37"/>
  <c r="H80" i="37" s="1"/>
  <c r="G78" i="37"/>
  <c r="H78" i="37" s="1"/>
  <c r="G76" i="37"/>
  <c r="H76" i="37" s="1"/>
  <c r="G74" i="37"/>
  <c r="H74" i="37" s="1"/>
  <c r="G72" i="37"/>
  <c r="H72" i="37" s="1"/>
  <c r="G70" i="37"/>
  <c r="H70" i="37" s="1"/>
  <c r="G68" i="37"/>
  <c r="H68" i="37" s="1"/>
  <c r="G66" i="37"/>
  <c r="H66" i="37" s="1"/>
  <c r="G64" i="37"/>
  <c r="H64" i="37" s="1"/>
  <c r="G62" i="37"/>
  <c r="H62" i="37" s="1"/>
  <c r="G61" i="37"/>
  <c r="H61" i="37" s="1"/>
  <c r="G60" i="37"/>
  <c r="H60" i="37" s="1"/>
  <c r="G59" i="37"/>
  <c r="H59" i="37" s="1"/>
  <c r="G58" i="37"/>
  <c r="H58" i="37" s="1"/>
  <c r="G57" i="37"/>
  <c r="H57" i="37" s="1"/>
  <c r="G56" i="37"/>
  <c r="H56" i="37" s="1"/>
  <c r="G55" i="37"/>
  <c r="H55" i="37" s="1"/>
  <c r="G54" i="37"/>
  <c r="H54" i="37" s="1"/>
  <c r="G53" i="37"/>
  <c r="H53" i="37" s="1"/>
  <c r="G52" i="37"/>
  <c r="H52" i="37" s="1"/>
  <c r="G51" i="37"/>
  <c r="H51" i="37" s="1"/>
  <c r="G50" i="37"/>
  <c r="H50" i="37" s="1"/>
  <c r="G49" i="37"/>
  <c r="H49" i="37" s="1"/>
  <c r="G48" i="37"/>
  <c r="H48" i="37" s="1"/>
  <c r="G47" i="37"/>
  <c r="H47" i="37" s="1"/>
  <c r="G46" i="37"/>
  <c r="H46" i="37" s="1"/>
  <c r="G45" i="37"/>
  <c r="H45" i="37" s="1"/>
  <c r="H44" i="37"/>
  <c r="G44" i="37"/>
  <c r="G43" i="37"/>
  <c r="H43" i="37" s="1"/>
  <c r="G42" i="37"/>
  <c r="H42" i="37" s="1"/>
  <c r="G39" i="37"/>
  <c r="H39" i="37" s="1"/>
  <c r="G37" i="37"/>
  <c r="H37" i="37" s="1"/>
  <c r="G35" i="37"/>
  <c r="H35" i="37" s="1"/>
  <c r="G33" i="37"/>
  <c r="H33" i="37" s="1"/>
  <c r="G31" i="37"/>
  <c r="H31" i="37" s="1"/>
  <c r="G29" i="37"/>
  <c r="H29" i="37" s="1"/>
  <c r="G27" i="37"/>
  <c r="H27" i="37" s="1"/>
  <c r="G25" i="37"/>
  <c r="H25" i="37" s="1"/>
  <c r="G23" i="37"/>
  <c r="H23" i="37" s="1"/>
  <c r="G21" i="37"/>
  <c r="H21" i="37" s="1"/>
  <c r="G19" i="37"/>
  <c r="H19" i="37" s="1"/>
  <c r="G17" i="37"/>
  <c r="H17" i="37" s="1"/>
  <c r="G15" i="37"/>
  <c r="H15" i="37" s="1"/>
  <c r="G207" i="36"/>
  <c r="H207" i="36" s="1"/>
  <c r="G205" i="36"/>
  <c r="H205" i="36" s="1"/>
  <c r="G203" i="36"/>
  <c r="H203" i="36" s="1"/>
  <c r="G201" i="36"/>
  <c r="H201" i="36" s="1"/>
  <c r="G199" i="36"/>
  <c r="H199" i="36" s="1"/>
  <c r="G198" i="36"/>
  <c r="H198" i="36" s="1"/>
  <c r="G195" i="36"/>
  <c r="H195" i="36" s="1"/>
  <c r="G193" i="36"/>
  <c r="H193" i="36" s="1"/>
  <c r="G191" i="36"/>
  <c r="H191" i="36" s="1"/>
  <c r="G189" i="36"/>
  <c r="H189" i="36" s="1"/>
  <c r="G187" i="36"/>
  <c r="H187" i="36" s="1"/>
  <c r="G185" i="36"/>
  <c r="H185" i="36" s="1"/>
  <c r="G183" i="36"/>
  <c r="H183" i="36" s="1"/>
  <c r="G182" i="36"/>
  <c r="H182" i="36" s="1"/>
  <c r="G179" i="36"/>
  <c r="H179" i="36" s="1"/>
  <c r="G153" i="36"/>
  <c r="H153" i="36" s="1"/>
  <c r="G151" i="36"/>
  <c r="H151" i="36" s="1"/>
  <c r="G149" i="36"/>
  <c r="H149" i="36" s="1"/>
  <c r="G147" i="36"/>
  <c r="H147" i="36" s="1"/>
  <c r="G145" i="36"/>
  <c r="H145" i="36" s="1"/>
  <c r="G143" i="36"/>
  <c r="H143" i="36" s="1"/>
  <c r="G141" i="36"/>
  <c r="H141" i="36" s="1"/>
  <c r="G139" i="36"/>
  <c r="H139" i="36" s="1"/>
  <c r="G138" i="36"/>
  <c r="H138" i="36" s="1"/>
  <c r="G137" i="36"/>
  <c r="H137" i="36" s="1"/>
  <c r="G136" i="36"/>
  <c r="H136" i="36" s="1"/>
  <c r="G135" i="36"/>
  <c r="H135" i="36" s="1"/>
  <c r="G134" i="36"/>
  <c r="H134" i="36" s="1"/>
  <c r="G133" i="36"/>
  <c r="H133" i="36" s="1"/>
  <c r="G132" i="36"/>
  <c r="H132" i="36" s="1"/>
  <c r="G131" i="36"/>
  <c r="H131" i="36" s="1"/>
  <c r="G130" i="36"/>
  <c r="H130" i="36" s="1"/>
  <c r="G129" i="36"/>
  <c r="H129" i="36" s="1"/>
  <c r="G128" i="36"/>
  <c r="H128" i="36" s="1"/>
  <c r="G127" i="36"/>
  <c r="H127" i="36" s="1"/>
  <c r="G126" i="36"/>
  <c r="H126" i="36" s="1"/>
  <c r="G125" i="36"/>
  <c r="H125" i="36" s="1"/>
  <c r="G124" i="36"/>
  <c r="H124" i="36" s="1"/>
  <c r="G121" i="36"/>
  <c r="H121" i="36" s="1"/>
  <c r="G120" i="36"/>
  <c r="H120" i="36" s="1"/>
  <c r="G119" i="36"/>
  <c r="H119" i="36" s="1"/>
  <c r="G118" i="36"/>
  <c r="H118" i="36" s="1"/>
  <c r="G115" i="36"/>
  <c r="H115" i="36" s="1"/>
  <c r="G114" i="36"/>
  <c r="H114" i="36" s="1"/>
  <c r="G113" i="36"/>
  <c r="H113" i="36" s="1"/>
  <c r="G111" i="36"/>
  <c r="H111" i="36" s="1"/>
  <c r="G110" i="36"/>
  <c r="H110" i="36" s="1"/>
  <c r="G109" i="36"/>
  <c r="H109" i="36" s="1"/>
  <c r="G108" i="36"/>
  <c r="H108" i="36" s="1"/>
  <c r="G107" i="36"/>
  <c r="H107" i="36" s="1"/>
  <c r="G104" i="36"/>
  <c r="H104" i="36" s="1"/>
  <c r="G102" i="36"/>
  <c r="H102" i="36" s="1"/>
  <c r="G100" i="36"/>
  <c r="H100" i="36" s="1"/>
  <c r="G98" i="36"/>
  <c r="H98" i="36" s="1"/>
  <c r="G96" i="36"/>
  <c r="H96" i="36" s="1"/>
  <c r="G94" i="36"/>
  <c r="H94" i="36" s="1"/>
  <c r="G92" i="36"/>
  <c r="H92" i="36" s="1"/>
  <c r="G90" i="36"/>
  <c r="H90" i="36" s="1"/>
  <c r="G88" i="36"/>
  <c r="H88" i="36" s="1"/>
  <c r="G86" i="36"/>
  <c r="H86" i="36" s="1"/>
  <c r="G84" i="36"/>
  <c r="H84" i="36" s="1"/>
  <c r="H82" i="36"/>
  <c r="G80" i="36"/>
  <c r="H80" i="36" s="1"/>
  <c r="G78" i="36"/>
  <c r="H78" i="36" s="1"/>
  <c r="G76" i="36"/>
  <c r="H76" i="36" s="1"/>
  <c r="G74" i="36"/>
  <c r="H74" i="36" s="1"/>
  <c r="G72" i="36"/>
  <c r="H72" i="36" s="1"/>
  <c r="G70" i="36"/>
  <c r="H70" i="36" s="1"/>
  <c r="G68" i="36"/>
  <c r="H68" i="36" s="1"/>
  <c r="G66" i="36"/>
  <c r="H66" i="36" s="1"/>
  <c r="G64" i="36"/>
  <c r="H64" i="36" s="1"/>
  <c r="G62" i="36"/>
  <c r="H62" i="36" s="1"/>
  <c r="G61" i="36"/>
  <c r="H61" i="36" s="1"/>
  <c r="G60" i="36"/>
  <c r="H60" i="36" s="1"/>
  <c r="G59" i="36"/>
  <c r="H59" i="36" s="1"/>
  <c r="G58" i="36"/>
  <c r="H58" i="36" s="1"/>
  <c r="G57" i="36"/>
  <c r="H57" i="36" s="1"/>
  <c r="G56" i="36"/>
  <c r="H56" i="36" s="1"/>
  <c r="G55" i="36"/>
  <c r="H55" i="36" s="1"/>
  <c r="G54" i="36"/>
  <c r="H54" i="36" s="1"/>
  <c r="G53" i="36"/>
  <c r="H53" i="36" s="1"/>
  <c r="G52" i="36"/>
  <c r="H52" i="36" s="1"/>
  <c r="G51" i="36"/>
  <c r="H51" i="36" s="1"/>
  <c r="G50" i="36"/>
  <c r="H50" i="36" s="1"/>
  <c r="G49" i="36"/>
  <c r="H49" i="36" s="1"/>
  <c r="G48" i="36"/>
  <c r="H48" i="36" s="1"/>
  <c r="G47" i="36"/>
  <c r="H47" i="36" s="1"/>
  <c r="G46" i="36"/>
  <c r="H46" i="36" s="1"/>
  <c r="G45" i="36"/>
  <c r="H45" i="36" s="1"/>
  <c r="G44" i="36"/>
  <c r="H44" i="36" s="1"/>
  <c r="G43" i="36"/>
  <c r="H43" i="36" s="1"/>
  <c r="G42" i="36"/>
  <c r="H42" i="36" s="1"/>
  <c r="G39" i="36"/>
  <c r="H39" i="36" s="1"/>
  <c r="G37" i="36"/>
  <c r="H37" i="36" s="1"/>
  <c r="G35" i="36"/>
  <c r="H35" i="36" s="1"/>
  <c r="G33" i="36"/>
  <c r="H33" i="36" s="1"/>
  <c r="G31" i="36"/>
  <c r="H31" i="36" s="1"/>
  <c r="G29" i="36"/>
  <c r="H29" i="36" s="1"/>
  <c r="G27" i="36"/>
  <c r="H27" i="36" s="1"/>
  <c r="G25" i="36"/>
  <c r="H25" i="36" s="1"/>
  <c r="G23" i="36"/>
  <c r="H23" i="36" s="1"/>
  <c r="G21" i="36"/>
  <c r="H21" i="36" s="1"/>
  <c r="G19" i="36"/>
  <c r="H19" i="36" s="1"/>
  <c r="G17" i="36"/>
  <c r="H17" i="36" s="1"/>
  <c r="G15" i="36"/>
  <c r="H15" i="36" s="1"/>
  <c r="G207" i="35"/>
  <c r="H207" i="35" s="1"/>
  <c r="G205" i="35"/>
  <c r="H205" i="35" s="1"/>
  <c r="G203" i="35"/>
  <c r="H203" i="35" s="1"/>
  <c r="G201" i="35"/>
  <c r="H201" i="35" s="1"/>
  <c r="G199" i="35"/>
  <c r="H199" i="35" s="1"/>
  <c r="G198" i="35"/>
  <c r="H198" i="35" s="1"/>
  <c r="G195" i="35"/>
  <c r="H195" i="35" s="1"/>
  <c r="G193" i="35"/>
  <c r="H193" i="35" s="1"/>
  <c r="G191" i="35"/>
  <c r="H191" i="35" s="1"/>
  <c r="G189" i="35"/>
  <c r="H189" i="35" s="1"/>
  <c r="G187" i="35"/>
  <c r="H187" i="35" s="1"/>
  <c r="G185" i="35"/>
  <c r="H185" i="35" s="1"/>
  <c r="G183" i="35"/>
  <c r="H183" i="35" s="1"/>
  <c r="G182" i="35"/>
  <c r="H182" i="35" s="1"/>
  <c r="G179" i="35"/>
  <c r="H179" i="35" s="1"/>
  <c r="G177" i="35"/>
  <c r="H177" i="35" s="1"/>
  <c r="G175" i="35"/>
  <c r="H175" i="35" s="1"/>
  <c r="G173" i="35"/>
  <c r="H173" i="35" s="1"/>
  <c r="G153" i="35"/>
  <c r="H153" i="35" s="1"/>
  <c r="G151" i="35"/>
  <c r="H151" i="35" s="1"/>
  <c r="G149" i="35"/>
  <c r="H149" i="35" s="1"/>
  <c r="G147" i="35"/>
  <c r="H147" i="35" s="1"/>
  <c r="G145" i="35"/>
  <c r="H145" i="35" s="1"/>
  <c r="G143" i="35"/>
  <c r="H143" i="35" s="1"/>
  <c r="G141" i="35"/>
  <c r="H141" i="35" s="1"/>
  <c r="G139" i="35"/>
  <c r="H139" i="35" s="1"/>
  <c r="G138" i="35"/>
  <c r="H138" i="35" s="1"/>
  <c r="G137" i="35"/>
  <c r="H137" i="35" s="1"/>
  <c r="G136" i="35"/>
  <c r="H136" i="35" s="1"/>
  <c r="G135" i="35"/>
  <c r="H135" i="35" s="1"/>
  <c r="G134" i="35"/>
  <c r="H134" i="35" s="1"/>
  <c r="G133" i="35"/>
  <c r="H133" i="35" s="1"/>
  <c r="G132" i="35"/>
  <c r="H132" i="35" s="1"/>
  <c r="G131" i="35"/>
  <c r="H131" i="35" s="1"/>
  <c r="G130" i="35"/>
  <c r="H130" i="35" s="1"/>
  <c r="G129" i="35"/>
  <c r="H129" i="35" s="1"/>
  <c r="G128" i="35"/>
  <c r="H128" i="35" s="1"/>
  <c r="G127" i="35"/>
  <c r="H127" i="35" s="1"/>
  <c r="G126" i="35"/>
  <c r="H126" i="35" s="1"/>
  <c r="G125" i="35"/>
  <c r="H125" i="35" s="1"/>
  <c r="G124" i="35"/>
  <c r="H124" i="35" s="1"/>
  <c r="G121" i="35"/>
  <c r="H121" i="35" s="1"/>
  <c r="G120" i="35"/>
  <c r="H120" i="35" s="1"/>
  <c r="G119" i="35"/>
  <c r="H119" i="35" s="1"/>
  <c r="G118" i="35"/>
  <c r="H118" i="35" s="1"/>
  <c r="G115" i="35"/>
  <c r="H115" i="35" s="1"/>
  <c r="G114" i="35"/>
  <c r="H114" i="35" s="1"/>
  <c r="G113" i="35"/>
  <c r="H113" i="35" s="1"/>
  <c r="G111" i="35"/>
  <c r="H111" i="35" s="1"/>
  <c r="G110" i="35"/>
  <c r="H110" i="35" s="1"/>
  <c r="G109" i="35"/>
  <c r="H109" i="35" s="1"/>
  <c r="G108" i="35"/>
  <c r="H108" i="35" s="1"/>
  <c r="G107" i="35"/>
  <c r="H107" i="35" s="1"/>
  <c r="G104" i="35"/>
  <c r="H104" i="35" s="1"/>
  <c r="G102" i="35"/>
  <c r="H102" i="35" s="1"/>
  <c r="G100" i="35"/>
  <c r="H100" i="35" s="1"/>
  <c r="G98" i="35"/>
  <c r="H98" i="35" s="1"/>
  <c r="G96" i="35"/>
  <c r="H96" i="35" s="1"/>
  <c r="G94" i="35"/>
  <c r="H94" i="35" s="1"/>
  <c r="G92" i="35"/>
  <c r="H92" i="35" s="1"/>
  <c r="G90" i="35"/>
  <c r="H90" i="35" s="1"/>
  <c r="G88" i="35"/>
  <c r="H88" i="35" s="1"/>
  <c r="G86" i="35"/>
  <c r="H86" i="35" s="1"/>
  <c r="G84" i="35"/>
  <c r="H84" i="35" s="1"/>
  <c r="H82" i="35"/>
  <c r="G80" i="35"/>
  <c r="H80" i="35" s="1"/>
  <c r="G78" i="35"/>
  <c r="H78" i="35" s="1"/>
  <c r="G76" i="35"/>
  <c r="H76" i="35" s="1"/>
  <c r="G74" i="35"/>
  <c r="H74" i="35" s="1"/>
  <c r="G72" i="35"/>
  <c r="H72" i="35" s="1"/>
  <c r="G70" i="35"/>
  <c r="H70" i="35" s="1"/>
  <c r="G68" i="35"/>
  <c r="H68" i="35" s="1"/>
  <c r="G66" i="35"/>
  <c r="H66" i="35" s="1"/>
  <c r="G64" i="35"/>
  <c r="H64" i="35" s="1"/>
  <c r="G62" i="35"/>
  <c r="H62" i="35" s="1"/>
  <c r="G61" i="35"/>
  <c r="H61" i="35" s="1"/>
  <c r="G60" i="35"/>
  <c r="H60" i="35" s="1"/>
  <c r="G59" i="35"/>
  <c r="H59" i="35" s="1"/>
  <c r="G58" i="35"/>
  <c r="H58" i="35" s="1"/>
  <c r="G57" i="35"/>
  <c r="H57" i="35" s="1"/>
  <c r="G56" i="35"/>
  <c r="H56" i="35" s="1"/>
  <c r="G55" i="35"/>
  <c r="H55" i="35" s="1"/>
  <c r="G54" i="35"/>
  <c r="H54" i="35" s="1"/>
  <c r="G53" i="35"/>
  <c r="H53" i="35" s="1"/>
  <c r="G52" i="35"/>
  <c r="H52" i="35" s="1"/>
  <c r="G51" i="35"/>
  <c r="H51" i="35" s="1"/>
  <c r="G50" i="35"/>
  <c r="H50" i="35" s="1"/>
  <c r="G49" i="35"/>
  <c r="H49" i="35" s="1"/>
  <c r="G48" i="35"/>
  <c r="H48" i="35" s="1"/>
  <c r="G47" i="35"/>
  <c r="H47" i="35" s="1"/>
  <c r="G46" i="35"/>
  <c r="H46" i="35" s="1"/>
  <c r="G45" i="35"/>
  <c r="H45" i="35" s="1"/>
  <c r="G44" i="35"/>
  <c r="H44" i="35" s="1"/>
  <c r="G43" i="35"/>
  <c r="H43" i="35" s="1"/>
  <c r="G42" i="35"/>
  <c r="H42" i="35" s="1"/>
  <c r="G39" i="35"/>
  <c r="H39" i="35" s="1"/>
  <c r="G37" i="35"/>
  <c r="H37" i="35" s="1"/>
  <c r="G35" i="35"/>
  <c r="H35" i="35" s="1"/>
  <c r="G33" i="35"/>
  <c r="H33" i="35" s="1"/>
  <c r="G31" i="35"/>
  <c r="H31" i="35" s="1"/>
  <c r="G29" i="35"/>
  <c r="H29" i="35" s="1"/>
  <c r="G27" i="35"/>
  <c r="H27" i="35" s="1"/>
  <c r="G25" i="35"/>
  <c r="H25" i="35" s="1"/>
  <c r="G23" i="35"/>
  <c r="H23" i="35" s="1"/>
  <c r="G21" i="35"/>
  <c r="H21" i="35" s="1"/>
  <c r="G19" i="35"/>
  <c r="H19" i="35" s="1"/>
  <c r="G17" i="35"/>
  <c r="H17" i="35" s="1"/>
  <c r="G15" i="35"/>
  <c r="H15" i="35" s="1"/>
  <c r="G207" i="34"/>
  <c r="H207" i="34" s="1"/>
  <c r="G205" i="34"/>
  <c r="H205" i="34" s="1"/>
  <c r="G203" i="34"/>
  <c r="H203" i="34" s="1"/>
  <c r="G201" i="34"/>
  <c r="H201" i="34" s="1"/>
  <c r="G199" i="34"/>
  <c r="H199" i="34" s="1"/>
  <c r="G198" i="34"/>
  <c r="H198" i="34" s="1"/>
  <c r="G195" i="34"/>
  <c r="H195" i="34" s="1"/>
  <c r="G193" i="34"/>
  <c r="H193" i="34" s="1"/>
  <c r="G191" i="34"/>
  <c r="H191" i="34" s="1"/>
  <c r="G189" i="34"/>
  <c r="H189" i="34" s="1"/>
  <c r="G187" i="34"/>
  <c r="H187" i="34" s="1"/>
  <c r="G185" i="34"/>
  <c r="H185" i="34" s="1"/>
  <c r="G183" i="34"/>
  <c r="H183" i="34" s="1"/>
  <c r="G182" i="34"/>
  <c r="H182" i="34" s="1"/>
  <c r="G179" i="34"/>
  <c r="H179" i="34" s="1"/>
  <c r="G177" i="34"/>
  <c r="H177" i="34" s="1"/>
  <c r="G175" i="34"/>
  <c r="H175" i="34" s="1"/>
  <c r="G173" i="34"/>
  <c r="H173" i="34" s="1"/>
  <c r="G153" i="34"/>
  <c r="H153" i="34" s="1"/>
  <c r="G151" i="34"/>
  <c r="H151" i="34" s="1"/>
  <c r="G149" i="34"/>
  <c r="H149" i="34" s="1"/>
  <c r="G147" i="34"/>
  <c r="H147" i="34" s="1"/>
  <c r="G145" i="34"/>
  <c r="H145" i="34" s="1"/>
  <c r="G143" i="34"/>
  <c r="H143" i="34" s="1"/>
  <c r="G141" i="34"/>
  <c r="H141" i="34" s="1"/>
  <c r="G139" i="34"/>
  <c r="H139" i="34" s="1"/>
  <c r="G138" i="34"/>
  <c r="H138" i="34" s="1"/>
  <c r="G137" i="34"/>
  <c r="H137" i="34" s="1"/>
  <c r="G136" i="34"/>
  <c r="H136" i="34" s="1"/>
  <c r="G135" i="34"/>
  <c r="H135" i="34" s="1"/>
  <c r="G134" i="34"/>
  <c r="H134" i="34" s="1"/>
  <c r="G133" i="34"/>
  <c r="H133" i="34" s="1"/>
  <c r="G132" i="34"/>
  <c r="H132" i="34" s="1"/>
  <c r="G131" i="34"/>
  <c r="H131" i="34" s="1"/>
  <c r="G130" i="34"/>
  <c r="H130" i="34" s="1"/>
  <c r="G129" i="34"/>
  <c r="H129" i="34" s="1"/>
  <c r="G128" i="34"/>
  <c r="H128" i="34" s="1"/>
  <c r="G127" i="34"/>
  <c r="H127" i="34" s="1"/>
  <c r="H126" i="34"/>
  <c r="G126" i="34"/>
  <c r="G125" i="34"/>
  <c r="H125" i="34" s="1"/>
  <c r="G124" i="34"/>
  <c r="H124" i="34" s="1"/>
  <c r="G121" i="34"/>
  <c r="H121" i="34" s="1"/>
  <c r="G120" i="34"/>
  <c r="H120" i="34" s="1"/>
  <c r="G119" i="34"/>
  <c r="H119" i="34" s="1"/>
  <c r="G118" i="34"/>
  <c r="H118" i="34" s="1"/>
  <c r="G115" i="34"/>
  <c r="H115" i="34" s="1"/>
  <c r="G114" i="34"/>
  <c r="H114" i="34" s="1"/>
  <c r="G113" i="34"/>
  <c r="H113" i="34" s="1"/>
  <c r="G111" i="34"/>
  <c r="H111" i="34" s="1"/>
  <c r="G110" i="34"/>
  <c r="H110" i="34" s="1"/>
  <c r="G109" i="34"/>
  <c r="H109" i="34" s="1"/>
  <c r="G108" i="34"/>
  <c r="H108" i="34" s="1"/>
  <c r="G107" i="34"/>
  <c r="H107" i="34" s="1"/>
  <c r="G104" i="34"/>
  <c r="H104" i="34" s="1"/>
  <c r="G102" i="34"/>
  <c r="H102" i="34" s="1"/>
  <c r="G100" i="34"/>
  <c r="H100" i="34" s="1"/>
  <c r="G98" i="34"/>
  <c r="H98" i="34" s="1"/>
  <c r="G96" i="34"/>
  <c r="H96" i="34" s="1"/>
  <c r="G94" i="34"/>
  <c r="H94" i="34" s="1"/>
  <c r="G92" i="34"/>
  <c r="H92" i="34" s="1"/>
  <c r="G90" i="34"/>
  <c r="H90" i="34" s="1"/>
  <c r="G88" i="34"/>
  <c r="H88" i="34" s="1"/>
  <c r="G86" i="34"/>
  <c r="H86" i="34" s="1"/>
  <c r="G84" i="34"/>
  <c r="H84" i="34" s="1"/>
  <c r="H82" i="34"/>
  <c r="G80" i="34"/>
  <c r="H80" i="34" s="1"/>
  <c r="G78" i="34"/>
  <c r="H78" i="34" s="1"/>
  <c r="G76" i="34"/>
  <c r="H76" i="34" s="1"/>
  <c r="G74" i="34"/>
  <c r="H74" i="34" s="1"/>
  <c r="G72" i="34"/>
  <c r="H72" i="34" s="1"/>
  <c r="G70" i="34"/>
  <c r="H70" i="34" s="1"/>
  <c r="G68" i="34"/>
  <c r="H68" i="34" s="1"/>
  <c r="G66" i="34"/>
  <c r="H66" i="34" s="1"/>
  <c r="G64" i="34"/>
  <c r="H64" i="34" s="1"/>
  <c r="G62" i="34"/>
  <c r="H62" i="34" s="1"/>
  <c r="G61" i="34"/>
  <c r="H61" i="34" s="1"/>
  <c r="G60" i="34"/>
  <c r="H60" i="34" s="1"/>
  <c r="G59" i="34"/>
  <c r="H59" i="34" s="1"/>
  <c r="G58" i="34"/>
  <c r="H58" i="34" s="1"/>
  <c r="G57" i="34"/>
  <c r="H57" i="34" s="1"/>
  <c r="G56" i="34"/>
  <c r="H56" i="34" s="1"/>
  <c r="G55" i="34"/>
  <c r="H55" i="34" s="1"/>
  <c r="G54" i="34"/>
  <c r="H54" i="34" s="1"/>
  <c r="G53" i="34"/>
  <c r="H53" i="34" s="1"/>
  <c r="G52" i="34"/>
  <c r="H52" i="34" s="1"/>
  <c r="G51" i="34"/>
  <c r="H51" i="34" s="1"/>
  <c r="G50" i="34"/>
  <c r="H50" i="34" s="1"/>
  <c r="G49" i="34"/>
  <c r="H49" i="34" s="1"/>
  <c r="G48" i="34"/>
  <c r="H48" i="34" s="1"/>
  <c r="G47" i="34"/>
  <c r="H47" i="34" s="1"/>
  <c r="G46" i="34"/>
  <c r="H46" i="34" s="1"/>
  <c r="G45" i="34"/>
  <c r="H45" i="34" s="1"/>
  <c r="G44" i="34"/>
  <c r="H44" i="34" s="1"/>
  <c r="G43" i="34"/>
  <c r="H43" i="34" s="1"/>
  <c r="G42" i="34"/>
  <c r="H42" i="34" s="1"/>
  <c r="G39" i="34"/>
  <c r="H39" i="34" s="1"/>
  <c r="G37" i="34"/>
  <c r="H37" i="34" s="1"/>
  <c r="G35" i="34"/>
  <c r="H35" i="34" s="1"/>
  <c r="G33" i="34"/>
  <c r="H33" i="34" s="1"/>
  <c r="G31" i="34"/>
  <c r="H31" i="34" s="1"/>
  <c r="G29" i="34"/>
  <c r="H29" i="34" s="1"/>
  <c r="G27" i="34"/>
  <c r="H27" i="34" s="1"/>
  <c r="G25" i="34"/>
  <c r="H25" i="34" s="1"/>
  <c r="G23" i="34"/>
  <c r="H23" i="34" s="1"/>
  <c r="G21" i="34"/>
  <c r="H21" i="34" s="1"/>
  <c r="G19" i="34"/>
  <c r="H19" i="34" s="1"/>
  <c r="G17" i="34"/>
  <c r="H17" i="34" s="1"/>
  <c r="G15" i="34"/>
  <c r="H15" i="34" s="1"/>
  <c r="G207" i="33"/>
  <c r="H207" i="33" s="1"/>
  <c r="G205" i="33"/>
  <c r="H205" i="33" s="1"/>
  <c r="G203" i="33"/>
  <c r="H203" i="33" s="1"/>
  <c r="G201" i="33"/>
  <c r="H201" i="33" s="1"/>
  <c r="G199" i="33"/>
  <c r="H199" i="33" s="1"/>
  <c r="G198" i="33"/>
  <c r="H198" i="33" s="1"/>
  <c r="G195" i="33"/>
  <c r="H195" i="33" s="1"/>
  <c r="G193" i="33"/>
  <c r="H193" i="33" s="1"/>
  <c r="G191" i="33"/>
  <c r="H191" i="33" s="1"/>
  <c r="G189" i="33"/>
  <c r="H189" i="33" s="1"/>
  <c r="G187" i="33"/>
  <c r="H187" i="33" s="1"/>
  <c r="G185" i="33"/>
  <c r="H185" i="33" s="1"/>
  <c r="G183" i="33"/>
  <c r="H183" i="33" s="1"/>
  <c r="G182" i="33"/>
  <c r="H182" i="33" s="1"/>
  <c r="G179" i="33"/>
  <c r="H179" i="33" s="1"/>
  <c r="G177" i="33"/>
  <c r="H177" i="33" s="1"/>
  <c r="G175" i="33"/>
  <c r="H175" i="33" s="1"/>
  <c r="G173" i="33"/>
  <c r="H173" i="33" s="1"/>
  <c r="G153" i="33"/>
  <c r="H153" i="33" s="1"/>
  <c r="G151" i="33"/>
  <c r="H151" i="33" s="1"/>
  <c r="G149" i="33"/>
  <c r="H149" i="33" s="1"/>
  <c r="G147" i="33"/>
  <c r="H147" i="33" s="1"/>
  <c r="G145" i="33"/>
  <c r="H145" i="33" s="1"/>
  <c r="G143" i="33"/>
  <c r="H143" i="33" s="1"/>
  <c r="G141" i="33"/>
  <c r="H141" i="33" s="1"/>
  <c r="G139" i="33"/>
  <c r="H139" i="33" s="1"/>
  <c r="G138" i="33"/>
  <c r="H138" i="33" s="1"/>
  <c r="G137" i="33"/>
  <c r="H137" i="33" s="1"/>
  <c r="G136" i="33"/>
  <c r="H136" i="33" s="1"/>
  <c r="G135" i="33"/>
  <c r="H135" i="33" s="1"/>
  <c r="G134" i="33"/>
  <c r="H134" i="33" s="1"/>
  <c r="G133" i="33"/>
  <c r="H133" i="33" s="1"/>
  <c r="G132" i="33"/>
  <c r="H132" i="33" s="1"/>
  <c r="G131" i="33"/>
  <c r="H131" i="33" s="1"/>
  <c r="G130" i="33"/>
  <c r="H130" i="33" s="1"/>
  <c r="G129" i="33"/>
  <c r="H129" i="33" s="1"/>
  <c r="G128" i="33"/>
  <c r="H128" i="33" s="1"/>
  <c r="G127" i="33"/>
  <c r="H127" i="33" s="1"/>
  <c r="G126" i="33"/>
  <c r="H126" i="33" s="1"/>
  <c r="G125" i="33"/>
  <c r="H125" i="33" s="1"/>
  <c r="G124" i="33"/>
  <c r="H124" i="33" s="1"/>
  <c r="G121" i="33"/>
  <c r="H121" i="33" s="1"/>
  <c r="G120" i="33"/>
  <c r="H120" i="33" s="1"/>
  <c r="G119" i="33"/>
  <c r="H119" i="33" s="1"/>
  <c r="G118" i="33"/>
  <c r="H118" i="33" s="1"/>
  <c r="G115" i="33"/>
  <c r="H115" i="33" s="1"/>
  <c r="G114" i="33"/>
  <c r="H114" i="33" s="1"/>
  <c r="G113" i="33"/>
  <c r="H113" i="33" s="1"/>
  <c r="G111" i="33"/>
  <c r="H111" i="33" s="1"/>
  <c r="G110" i="33"/>
  <c r="H110" i="33" s="1"/>
  <c r="G109" i="33"/>
  <c r="H109" i="33" s="1"/>
  <c r="G108" i="33"/>
  <c r="H108" i="33" s="1"/>
  <c r="G107" i="33"/>
  <c r="H107" i="33" s="1"/>
  <c r="G104" i="33"/>
  <c r="H104" i="33" s="1"/>
  <c r="G102" i="33"/>
  <c r="H102" i="33" s="1"/>
  <c r="G100" i="33"/>
  <c r="H100" i="33" s="1"/>
  <c r="G98" i="33"/>
  <c r="H98" i="33" s="1"/>
  <c r="G96" i="33"/>
  <c r="H96" i="33" s="1"/>
  <c r="G94" i="33"/>
  <c r="H94" i="33" s="1"/>
  <c r="G92" i="33"/>
  <c r="H92" i="33" s="1"/>
  <c r="G90" i="33"/>
  <c r="H90" i="33" s="1"/>
  <c r="G88" i="33"/>
  <c r="H88" i="33" s="1"/>
  <c r="G86" i="33"/>
  <c r="H86" i="33" s="1"/>
  <c r="G84" i="33"/>
  <c r="H84" i="33" s="1"/>
  <c r="H82" i="33"/>
  <c r="G80" i="33"/>
  <c r="H80" i="33" s="1"/>
  <c r="G78" i="33"/>
  <c r="H78" i="33" s="1"/>
  <c r="G76" i="33"/>
  <c r="H76" i="33" s="1"/>
  <c r="G74" i="33"/>
  <c r="H74" i="33" s="1"/>
  <c r="G72" i="33"/>
  <c r="H72" i="33" s="1"/>
  <c r="G70" i="33"/>
  <c r="H70" i="33" s="1"/>
  <c r="G68" i="33"/>
  <c r="H68" i="33" s="1"/>
  <c r="G66" i="33"/>
  <c r="H66" i="33" s="1"/>
  <c r="G64" i="33"/>
  <c r="H64" i="33" s="1"/>
  <c r="G62" i="33"/>
  <c r="H62" i="33" s="1"/>
  <c r="G61" i="33"/>
  <c r="H61" i="33" s="1"/>
  <c r="G60" i="33"/>
  <c r="H60" i="33" s="1"/>
  <c r="G59" i="33"/>
  <c r="H59" i="33" s="1"/>
  <c r="G58" i="33"/>
  <c r="H58" i="33" s="1"/>
  <c r="G57" i="33"/>
  <c r="H57" i="33" s="1"/>
  <c r="G56" i="33"/>
  <c r="H56" i="33" s="1"/>
  <c r="G55" i="33"/>
  <c r="H55" i="33" s="1"/>
  <c r="G54" i="33"/>
  <c r="H54" i="33" s="1"/>
  <c r="G53" i="33"/>
  <c r="H53" i="33" s="1"/>
  <c r="G52" i="33"/>
  <c r="H52" i="33" s="1"/>
  <c r="G51" i="33"/>
  <c r="H51" i="33" s="1"/>
  <c r="G50" i="33"/>
  <c r="H50" i="33" s="1"/>
  <c r="G49" i="33"/>
  <c r="H49" i="33" s="1"/>
  <c r="G48" i="33"/>
  <c r="H48" i="33" s="1"/>
  <c r="G47" i="33"/>
  <c r="H47" i="33" s="1"/>
  <c r="G46" i="33"/>
  <c r="H46" i="33" s="1"/>
  <c r="G45" i="33"/>
  <c r="H45" i="33" s="1"/>
  <c r="G44" i="33"/>
  <c r="H44" i="33" s="1"/>
  <c r="G43" i="33"/>
  <c r="H43" i="33" s="1"/>
  <c r="G42" i="33"/>
  <c r="H42" i="33" s="1"/>
  <c r="G39" i="33"/>
  <c r="H39" i="33" s="1"/>
  <c r="G37" i="33"/>
  <c r="H37" i="33" s="1"/>
  <c r="G35" i="33"/>
  <c r="H35" i="33" s="1"/>
  <c r="G33" i="33"/>
  <c r="H33" i="33" s="1"/>
  <c r="G31" i="33"/>
  <c r="H31" i="33" s="1"/>
  <c r="G29" i="33"/>
  <c r="H29" i="33" s="1"/>
  <c r="G27" i="33"/>
  <c r="H27" i="33" s="1"/>
  <c r="G25" i="33"/>
  <c r="H25" i="33" s="1"/>
  <c r="G23" i="33"/>
  <c r="H23" i="33" s="1"/>
  <c r="G21" i="33"/>
  <c r="H21" i="33" s="1"/>
  <c r="G19" i="33"/>
  <c r="H19" i="33" s="1"/>
  <c r="G17" i="33"/>
  <c r="H17" i="33" s="1"/>
  <c r="G15" i="33"/>
  <c r="H15" i="33" s="1"/>
  <c r="G207" i="32"/>
  <c r="H207" i="32" s="1"/>
  <c r="G205" i="32"/>
  <c r="H205" i="32" s="1"/>
  <c r="G203" i="32"/>
  <c r="H203" i="32" s="1"/>
  <c r="G201" i="32"/>
  <c r="H201" i="32" s="1"/>
  <c r="G199" i="32"/>
  <c r="H199" i="32" s="1"/>
  <c r="G198" i="32"/>
  <c r="H198" i="32" s="1"/>
  <c r="G195" i="32"/>
  <c r="H195" i="32" s="1"/>
  <c r="G193" i="32"/>
  <c r="H193" i="32" s="1"/>
  <c r="G191" i="32"/>
  <c r="H191" i="32" s="1"/>
  <c r="G189" i="32"/>
  <c r="H189" i="32" s="1"/>
  <c r="G187" i="32"/>
  <c r="H187" i="32" s="1"/>
  <c r="G185" i="32"/>
  <c r="H185" i="32" s="1"/>
  <c r="G183" i="32"/>
  <c r="H183" i="32" s="1"/>
  <c r="G182" i="32"/>
  <c r="H182" i="32" s="1"/>
  <c r="G179" i="32"/>
  <c r="H179" i="32" s="1"/>
  <c r="G177" i="32"/>
  <c r="H177" i="32" s="1"/>
  <c r="G175" i="32"/>
  <c r="H175" i="32" s="1"/>
  <c r="G173" i="32"/>
  <c r="H173" i="32" s="1"/>
  <c r="G153" i="32"/>
  <c r="H153" i="32" s="1"/>
  <c r="G151" i="32"/>
  <c r="H151" i="32" s="1"/>
  <c r="G149" i="32"/>
  <c r="H149" i="32" s="1"/>
  <c r="G147" i="32"/>
  <c r="H147" i="32" s="1"/>
  <c r="G145" i="32"/>
  <c r="H145" i="32" s="1"/>
  <c r="G143" i="32"/>
  <c r="H143" i="32" s="1"/>
  <c r="H141" i="32"/>
  <c r="G141" i="32"/>
  <c r="G139" i="32"/>
  <c r="H139" i="32" s="1"/>
  <c r="G138" i="32"/>
  <c r="H138" i="32" s="1"/>
  <c r="G137" i="32"/>
  <c r="H137" i="32" s="1"/>
  <c r="G136" i="32"/>
  <c r="H136" i="32" s="1"/>
  <c r="G135" i="32"/>
  <c r="H135" i="32" s="1"/>
  <c r="G134" i="32"/>
  <c r="H134" i="32" s="1"/>
  <c r="G133" i="32"/>
  <c r="H133" i="32" s="1"/>
  <c r="G132" i="32"/>
  <c r="H132" i="32" s="1"/>
  <c r="G131" i="32"/>
  <c r="H131" i="32" s="1"/>
  <c r="G130" i="32"/>
  <c r="H130" i="32" s="1"/>
  <c r="G129" i="32"/>
  <c r="H129" i="32" s="1"/>
  <c r="G128" i="32"/>
  <c r="H128" i="32" s="1"/>
  <c r="G127" i="32"/>
  <c r="H127" i="32" s="1"/>
  <c r="G126" i="32"/>
  <c r="H126" i="32" s="1"/>
  <c r="G125" i="32"/>
  <c r="H125" i="32" s="1"/>
  <c r="G124" i="32"/>
  <c r="H124" i="32" s="1"/>
  <c r="G121" i="32"/>
  <c r="H121" i="32" s="1"/>
  <c r="G120" i="32"/>
  <c r="H120" i="32" s="1"/>
  <c r="G119" i="32"/>
  <c r="H119" i="32" s="1"/>
  <c r="G118" i="32"/>
  <c r="H118" i="32" s="1"/>
  <c r="G115" i="32"/>
  <c r="H115" i="32" s="1"/>
  <c r="G114" i="32"/>
  <c r="H114" i="32" s="1"/>
  <c r="G113" i="32"/>
  <c r="H113" i="32" s="1"/>
  <c r="G111" i="32"/>
  <c r="H111" i="32" s="1"/>
  <c r="G110" i="32"/>
  <c r="H110" i="32" s="1"/>
  <c r="G109" i="32"/>
  <c r="H109" i="32" s="1"/>
  <c r="G108" i="32"/>
  <c r="H108" i="32" s="1"/>
  <c r="G107" i="32"/>
  <c r="H107" i="32" s="1"/>
  <c r="G104" i="32"/>
  <c r="H104" i="32" s="1"/>
  <c r="G102" i="32"/>
  <c r="H102" i="32" s="1"/>
  <c r="G100" i="32"/>
  <c r="H100" i="32" s="1"/>
  <c r="G98" i="32"/>
  <c r="H98" i="32" s="1"/>
  <c r="G96" i="32"/>
  <c r="H96" i="32" s="1"/>
  <c r="G94" i="32"/>
  <c r="H94" i="32" s="1"/>
  <c r="G92" i="32"/>
  <c r="H92" i="32" s="1"/>
  <c r="G90" i="32"/>
  <c r="H90" i="32" s="1"/>
  <c r="G88" i="32"/>
  <c r="H88" i="32" s="1"/>
  <c r="G86" i="32"/>
  <c r="H86" i="32" s="1"/>
  <c r="G84" i="32"/>
  <c r="H84" i="32" s="1"/>
  <c r="H82" i="32"/>
  <c r="G80" i="32"/>
  <c r="H80" i="32" s="1"/>
  <c r="G78" i="32"/>
  <c r="H78" i="32" s="1"/>
  <c r="G76" i="32"/>
  <c r="H76" i="32" s="1"/>
  <c r="G74" i="32"/>
  <c r="H74" i="32" s="1"/>
  <c r="G72" i="32"/>
  <c r="H72" i="32" s="1"/>
  <c r="G70" i="32"/>
  <c r="H70" i="32" s="1"/>
  <c r="G68" i="32"/>
  <c r="H68" i="32" s="1"/>
  <c r="G66" i="32"/>
  <c r="H66" i="32" s="1"/>
  <c r="G64" i="32"/>
  <c r="H64" i="32" s="1"/>
  <c r="G62" i="32"/>
  <c r="H62" i="32" s="1"/>
  <c r="G61" i="32"/>
  <c r="H61" i="32" s="1"/>
  <c r="G60" i="32"/>
  <c r="H60" i="32" s="1"/>
  <c r="G59" i="32"/>
  <c r="H59" i="32" s="1"/>
  <c r="G58" i="32"/>
  <c r="H58" i="32" s="1"/>
  <c r="G57" i="32"/>
  <c r="H57" i="32" s="1"/>
  <c r="G56" i="32"/>
  <c r="H56" i="32" s="1"/>
  <c r="G55" i="32"/>
  <c r="H55" i="32" s="1"/>
  <c r="G54" i="32"/>
  <c r="H54" i="32" s="1"/>
  <c r="G53" i="32"/>
  <c r="H53" i="32" s="1"/>
  <c r="G52" i="32"/>
  <c r="H52" i="32" s="1"/>
  <c r="G51" i="32"/>
  <c r="H51" i="32" s="1"/>
  <c r="G50" i="32"/>
  <c r="H50" i="32" s="1"/>
  <c r="G49" i="32"/>
  <c r="H49" i="32" s="1"/>
  <c r="G48" i="32"/>
  <c r="H48" i="32" s="1"/>
  <c r="G47" i="32"/>
  <c r="H47" i="32" s="1"/>
  <c r="G46" i="32"/>
  <c r="H46" i="32" s="1"/>
  <c r="G45" i="32"/>
  <c r="H45" i="32" s="1"/>
  <c r="G44" i="32"/>
  <c r="H44" i="32" s="1"/>
  <c r="G43" i="32"/>
  <c r="H43" i="32" s="1"/>
  <c r="G42" i="32"/>
  <c r="H42" i="32" s="1"/>
  <c r="G39" i="32"/>
  <c r="H39" i="32" s="1"/>
  <c r="G37" i="32"/>
  <c r="H37" i="32" s="1"/>
  <c r="G35" i="32"/>
  <c r="H35" i="32" s="1"/>
  <c r="G33" i="32"/>
  <c r="H33" i="32" s="1"/>
  <c r="G31" i="32"/>
  <c r="H31" i="32" s="1"/>
  <c r="G29" i="32"/>
  <c r="H29" i="32" s="1"/>
  <c r="G27" i="32"/>
  <c r="H27" i="32" s="1"/>
  <c r="G25" i="32"/>
  <c r="H25" i="32" s="1"/>
  <c r="G23" i="32"/>
  <c r="H23" i="32" s="1"/>
  <c r="G21" i="32"/>
  <c r="H21" i="32" s="1"/>
  <c r="G19" i="32"/>
  <c r="H19" i="32" s="1"/>
  <c r="G17" i="32"/>
  <c r="H17" i="32" s="1"/>
  <c r="G15" i="32"/>
  <c r="H15" i="32" s="1"/>
  <c r="G207" i="31"/>
  <c r="H207" i="31" s="1"/>
  <c r="G205" i="31"/>
  <c r="H205" i="31" s="1"/>
  <c r="G203" i="31"/>
  <c r="H203" i="31" s="1"/>
  <c r="G201" i="31"/>
  <c r="H201" i="31" s="1"/>
  <c r="G199" i="31"/>
  <c r="H199" i="31" s="1"/>
  <c r="G198" i="31"/>
  <c r="H198" i="31" s="1"/>
  <c r="G195" i="31"/>
  <c r="H195" i="31" s="1"/>
  <c r="G193" i="31"/>
  <c r="H193" i="31" s="1"/>
  <c r="G191" i="31"/>
  <c r="H191" i="31" s="1"/>
  <c r="G189" i="31"/>
  <c r="H189" i="31" s="1"/>
  <c r="G187" i="31"/>
  <c r="H187" i="31" s="1"/>
  <c r="G185" i="31"/>
  <c r="H185" i="31" s="1"/>
  <c r="G183" i="31"/>
  <c r="H183" i="31" s="1"/>
  <c r="G182" i="31"/>
  <c r="H182" i="31" s="1"/>
  <c r="G179" i="31"/>
  <c r="H179" i="31" s="1"/>
  <c r="G177" i="31"/>
  <c r="H177" i="31" s="1"/>
  <c r="G175" i="31"/>
  <c r="H175" i="31" s="1"/>
  <c r="G173" i="31"/>
  <c r="H173" i="31" s="1"/>
  <c r="G153" i="31"/>
  <c r="H153" i="31" s="1"/>
  <c r="G151" i="31"/>
  <c r="H151" i="31" s="1"/>
  <c r="G149" i="31"/>
  <c r="H149" i="31" s="1"/>
  <c r="G147" i="31"/>
  <c r="H147" i="31" s="1"/>
  <c r="G145" i="31"/>
  <c r="H145" i="31" s="1"/>
  <c r="G143" i="31"/>
  <c r="H143" i="31" s="1"/>
  <c r="G141" i="31"/>
  <c r="H141" i="31" s="1"/>
  <c r="G139" i="31"/>
  <c r="H139" i="31" s="1"/>
  <c r="G138" i="31"/>
  <c r="H138" i="31" s="1"/>
  <c r="G137" i="31"/>
  <c r="H137" i="31" s="1"/>
  <c r="G136" i="31"/>
  <c r="H136" i="31" s="1"/>
  <c r="G135" i="31"/>
  <c r="H135" i="31" s="1"/>
  <c r="G134" i="31"/>
  <c r="H134" i="31" s="1"/>
  <c r="G133" i="31"/>
  <c r="H133" i="31" s="1"/>
  <c r="G132" i="31"/>
  <c r="H132" i="31" s="1"/>
  <c r="G131" i="31"/>
  <c r="H131" i="31" s="1"/>
  <c r="G130" i="31"/>
  <c r="H130" i="31" s="1"/>
  <c r="G129" i="31"/>
  <c r="H129" i="31" s="1"/>
  <c r="G128" i="31"/>
  <c r="H128" i="31" s="1"/>
  <c r="G127" i="31"/>
  <c r="H127" i="31" s="1"/>
  <c r="G126" i="31"/>
  <c r="H126" i="31" s="1"/>
  <c r="G125" i="31"/>
  <c r="H125" i="31" s="1"/>
  <c r="G124" i="31"/>
  <c r="H124" i="31" s="1"/>
  <c r="G121" i="31"/>
  <c r="H121" i="31" s="1"/>
  <c r="G120" i="31"/>
  <c r="H120" i="31" s="1"/>
  <c r="G119" i="31"/>
  <c r="H119" i="31" s="1"/>
  <c r="G118" i="31"/>
  <c r="H118" i="31" s="1"/>
  <c r="G115" i="31"/>
  <c r="H115" i="31" s="1"/>
  <c r="G114" i="31"/>
  <c r="H114" i="31" s="1"/>
  <c r="G113" i="31"/>
  <c r="H113" i="31" s="1"/>
  <c r="G111" i="31"/>
  <c r="H111" i="31" s="1"/>
  <c r="G110" i="31"/>
  <c r="H110" i="31" s="1"/>
  <c r="G109" i="31"/>
  <c r="H109" i="31" s="1"/>
  <c r="G108" i="31"/>
  <c r="H108" i="31" s="1"/>
  <c r="G107" i="31"/>
  <c r="H107" i="31" s="1"/>
  <c r="G104" i="31"/>
  <c r="H104" i="31" s="1"/>
  <c r="G102" i="31"/>
  <c r="H102" i="31" s="1"/>
  <c r="G100" i="31"/>
  <c r="H100" i="31" s="1"/>
  <c r="G98" i="31"/>
  <c r="H98" i="31" s="1"/>
  <c r="G96" i="31"/>
  <c r="H96" i="31" s="1"/>
  <c r="G94" i="31"/>
  <c r="H94" i="31" s="1"/>
  <c r="G92" i="31"/>
  <c r="H92" i="31" s="1"/>
  <c r="G90" i="31"/>
  <c r="H90" i="31" s="1"/>
  <c r="G88" i="31"/>
  <c r="H88" i="31" s="1"/>
  <c r="G86" i="31"/>
  <c r="H86" i="31" s="1"/>
  <c r="G84" i="31"/>
  <c r="H84" i="31" s="1"/>
  <c r="H82" i="31"/>
  <c r="G80" i="31"/>
  <c r="H80" i="31" s="1"/>
  <c r="G78" i="31"/>
  <c r="H78" i="31" s="1"/>
  <c r="G76" i="31"/>
  <c r="H76" i="31" s="1"/>
  <c r="G74" i="31"/>
  <c r="H74" i="31" s="1"/>
  <c r="G72" i="31"/>
  <c r="H72" i="31" s="1"/>
  <c r="G70" i="31"/>
  <c r="H70" i="31" s="1"/>
  <c r="G68" i="31"/>
  <c r="H68" i="31" s="1"/>
  <c r="G66" i="31"/>
  <c r="H66" i="31" s="1"/>
  <c r="G64" i="31"/>
  <c r="H64" i="31" s="1"/>
  <c r="H62" i="31"/>
  <c r="G62" i="31"/>
  <c r="G61" i="31"/>
  <c r="H61" i="31" s="1"/>
  <c r="G60" i="31"/>
  <c r="H60" i="31" s="1"/>
  <c r="G59" i="31"/>
  <c r="H59" i="31" s="1"/>
  <c r="G58" i="31"/>
  <c r="H58" i="31" s="1"/>
  <c r="G57" i="31"/>
  <c r="H57" i="31" s="1"/>
  <c r="G56" i="31"/>
  <c r="H56" i="31" s="1"/>
  <c r="G55" i="31"/>
  <c r="H55" i="31" s="1"/>
  <c r="G54" i="31"/>
  <c r="H54" i="31" s="1"/>
  <c r="G53" i="31"/>
  <c r="H53" i="31" s="1"/>
  <c r="G52" i="31"/>
  <c r="H52" i="31" s="1"/>
  <c r="G51" i="31"/>
  <c r="H51" i="31" s="1"/>
  <c r="G50" i="31"/>
  <c r="H50" i="31" s="1"/>
  <c r="G49" i="31"/>
  <c r="H49" i="31" s="1"/>
  <c r="G48" i="31"/>
  <c r="H48" i="31" s="1"/>
  <c r="G47" i="31"/>
  <c r="H47" i="31" s="1"/>
  <c r="G46" i="31"/>
  <c r="H46" i="31" s="1"/>
  <c r="G45" i="31"/>
  <c r="H45" i="31" s="1"/>
  <c r="G44" i="31"/>
  <c r="H44" i="31" s="1"/>
  <c r="G43" i="31"/>
  <c r="H43" i="31" s="1"/>
  <c r="G42" i="31"/>
  <c r="H42" i="31" s="1"/>
  <c r="G39" i="31"/>
  <c r="H39" i="31" s="1"/>
  <c r="G37" i="31"/>
  <c r="H37" i="31" s="1"/>
  <c r="G35" i="31"/>
  <c r="H35" i="31" s="1"/>
  <c r="G33" i="31"/>
  <c r="H33" i="31" s="1"/>
  <c r="G31" i="31"/>
  <c r="H31" i="31" s="1"/>
  <c r="G29" i="31"/>
  <c r="H29" i="31" s="1"/>
  <c r="G27" i="31"/>
  <c r="H27" i="31" s="1"/>
  <c r="G25" i="31"/>
  <c r="H25" i="31" s="1"/>
  <c r="G23" i="31"/>
  <c r="H23" i="31" s="1"/>
  <c r="G21" i="31"/>
  <c r="H21" i="31" s="1"/>
  <c r="G19" i="31"/>
  <c r="H19" i="31" s="1"/>
  <c r="G17" i="31"/>
  <c r="H17" i="31" s="1"/>
  <c r="G15" i="31"/>
  <c r="H15" i="31" s="1"/>
  <c r="G207" i="30"/>
  <c r="H207" i="30" s="1"/>
  <c r="G205" i="30"/>
  <c r="H205" i="30" s="1"/>
  <c r="G203" i="30"/>
  <c r="H203" i="30" s="1"/>
  <c r="G201" i="30"/>
  <c r="H201" i="30" s="1"/>
  <c r="G199" i="30"/>
  <c r="H199" i="30" s="1"/>
  <c r="G198" i="30"/>
  <c r="H198" i="30" s="1"/>
  <c r="G195" i="30"/>
  <c r="H195" i="30" s="1"/>
  <c r="G193" i="30"/>
  <c r="H193" i="30" s="1"/>
  <c r="G191" i="30"/>
  <c r="H191" i="30" s="1"/>
  <c r="G189" i="30"/>
  <c r="H189" i="30" s="1"/>
  <c r="G187" i="30"/>
  <c r="H187" i="30" s="1"/>
  <c r="G185" i="30"/>
  <c r="H185" i="30" s="1"/>
  <c r="G183" i="30"/>
  <c r="H183" i="30" s="1"/>
  <c r="G182" i="30"/>
  <c r="H182" i="30" s="1"/>
  <c r="G179" i="30"/>
  <c r="H179" i="30" s="1"/>
  <c r="G177" i="30"/>
  <c r="H177" i="30" s="1"/>
  <c r="G175" i="30"/>
  <c r="H175" i="30" s="1"/>
  <c r="G173" i="30"/>
  <c r="H173" i="30" s="1"/>
  <c r="G153" i="30"/>
  <c r="H153" i="30" s="1"/>
  <c r="G151" i="30"/>
  <c r="H151" i="30" s="1"/>
  <c r="G149" i="30"/>
  <c r="H149" i="30" s="1"/>
  <c r="G147" i="30"/>
  <c r="H147" i="30" s="1"/>
  <c r="G145" i="30"/>
  <c r="H145" i="30" s="1"/>
  <c r="G143" i="30"/>
  <c r="H143" i="30" s="1"/>
  <c r="G141" i="30"/>
  <c r="H141" i="30" s="1"/>
  <c r="G139" i="30"/>
  <c r="H139" i="30" s="1"/>
  <c r="G138" i="30"/>
  <c r="H138" i="30" s="1"/>
  <c r="G137" i="30"/>
  <c r="H137" i="30" s="1"/>
  <c r="G136" i="30"/>
  <c r="H136" i="30" s="1"/>
  <c r="G135" i="30"/>
  <c r="H135" i="30" s="1"/>
  <c r="G134" i="30"/>
  <c r="H134" i="30" s="1"/>
  <c r="G133" i="30"/>
  <c r="H133" i="30" s="1"/>
  <c r="G132" i="30"/>
  <c r="H132" i="30" s="1"/>
  <c r="G131" i="30"/>
  <c r="H131" i="30" s="1"/>
  <c r="G130" i="30"/>
  <c r="H130" i="30" s="1"/>
  <c r="G129" i="30"/>
  <c r="H129" i="30" s="1"/>
  <c r="G128" i="30"/>
  <c r="H128" i="30" s="1"/>
  <c r="G127" i="30"/>
  <c r="H127" i="30" s="1"/>
  <c r="G126" i="30"/>
  <c r="H126" i="30" s="1"/>
  <c r="G125" i="30"/>
  <c r="H125" i="30" s="1"/>
  <c r="G124" i="30"/>
  <c r="H124" i="30" s="1"/>
  <c r="H121" i="30"/>
  <c r="G121" i="30"/>
  <c r="G120" i="30"/>
  <c r="H120" i="30" s="1"/>
  <c r="G119" i="30"/>
  <c r="H119" i="30" s="1"/>
  <c r="G118" i="30"/>
  <c r="H118" i="30" s="1"/>
  <c r="G115" i="30"/>
  <c r="H115" i="30" s="1"/>
  <c r="G114" i="30"/>
  <c r="H114" i="30" s="1"/>
  <c r="G113" i="30"/>
  <c r="H113" i="30" s="1"/>
  <c r="G111" i="30"/>
  <c r="H111" i="30" s="1"/>
  <c r="G110" i="30"/>
  <c r="H110" i="30" s="1"/>
  <c r="G109" i="30"/>
  <c r="H109" i="30" s="1"/>
  <c r="G108" i="30"/>
  <c r="H108" i="30" s="1"/>
  <c r="G107" i="30"/>
  <c r="H107" i="30" s="1"/>
  <c r="G104" i="30"/>
  <c r="H104" i="30" s="1"/>
  <c r="G102" i="30"/>
  <c r="H102" i="30" s="1"/>
  <c r="G100" i="30"/>
  <c r="H100" i="30" s="1"/>
  <c r="G98" i="30"/>
  <c r="H98" i="30" s="1"/>
  <c r="G96" i="30"/>
  <c r="H96" i="30" s="1"/>
  <c r="G94" i="30"/>
  <c r="H94" i="30" s="1"/>
  <c r="G92" i="30"/>
  <c r="H92" i="30" s="1"/>
  <c r="G90" i="30"/>
  <c r="H90" i="30" s="1"/>
  <c r="H88" i="30"/>
  <c r="G88" i="30"/>
  <c r="G86" i="30"/>
  <c r="H86" i="30" s="1"/>
  <c r="G84" i="30"/>
  <c r="H84" i="30" s="1"/>
  <c r="H82" i="30"/>
  <c r="G80" i="30"/>
  <c r="H80" i="30" s="1"/>
  <c r="G78" i="30"/>
  <c r="H78" i="30" s="1"/>
  <c r="G76" i="30"/>
  <c r="H76" i="30" s="1"/>
  <c r="G74" i="30"/>
  <c r="H74" i="30" s="1"/>
  <c r="G72" i="30"/>
  <c r="H72" i="30" s="1"/>
  <c r="G70" i="30"/>
  <c r="H70" i="30" s="1"/>
  <c r="G68" i="30"/>
  <c r="H68" i="30" s="1"/>
  <c r="G66" i="30"/>
  <c r="H66" i="30" s="1"/>
  <c r="G64" i="30"/>
  <c r="H64" i="30" s="1"/>
  <c r="G62" i="30"/>
  <c r="H62" i="30" s="1"/>
  <c r="G61" i="30"/>
  <c r="H61" i="30" s="1"/>
  <c r="G60" i="30"/>
  <c r="H60" i="30" s="1"/>
  <c r="G59" i="30"/>
  <c r="H59" i="30" s="1"/>
  <c r="G58" i="30"/>
  <c r="H58" i="30" s="1"/>
  <c r="G57" i="30"/>
  <c r="H57" i="30" s="1"/>
  <c r="G56" i="30"/>
  <c r="H56" i="30" s="1"/>
  <c r="G55" i="30"/>
  <c r="H55" i="30" s="1"/>
  <c r="G54" i="30"/>
  <c r="H54" i="30" s="1"/>
  <c r="G53" i="30"/>
  <c r="H53" i="30" s="1"/>
  <c r="G52" i="30"/>
  <c r="H52" i="30" s="1"/>
  <c r="G51" i="30"/>
  <c r="H51" i="30" s="1"/>
  <c r="G50" i="30"/>
  <c r="H50" i="30" s="1"/>
  <c r="G49" i="30"/>
  <c r="H49" i="30" s="1"/>
  <c r="G48" i="30"/>
  <c r="H48" i="30" s="1"/>
  <c r="G47" i="30"/>
  <c r="H47" i="30" s="1"/>
  <c r="G46" i="30"/>
  <c r="H46" i="30" s="1"/>
  <c r="G45" i="30"/>
  <c r="H45" i="30" s="1"/>
  <c r="G44" i="30"/>
  <c r="H44" i="30" s="1"/>
  <c r="G43" i="30"/>
  <c r="H43" i="30" s="1"/>
  <c r="G42" i="30"/>
  <c r="H42" i="30" s="1"/>
  <c r="G39" i="30"/>
  <c r="H39" i="30" s="1"/>
  <c r="G37" i="30"/>
  <c r="H37" i="30" s="1"/>
  <c r="G35" i="30"/>
  <c r="H35" i="30" s="1"/>
  <c r="G33" i="30"/>
  <c r="H33" i="30" s="1"/>
  <c r="G31" i="30"/>
  <c r="H31" i="30" s="1"/>
  <c r="G29" i="30"/>
  <c r="H29" i="30" s="1"/>
  <c r="G27" i="30"/>
  <c r="H27" i="30" s="1"/>
  <c r="G25" i="30"/>
  <c r="H25" i="30" s="1"/>
  <c r="G23" i="30"/>
  <c r="H23" i="30" s="1"/>
  <c r="G21" i="30"/>
  <c r="H21" i="30" s="1"/>
  <c r="G19" i="30"/>
  <c r="H19" i="30" s="1"/>
  <c r="G17" i="30"/>
  <c r="H17" i="30" s="1"/>
  <c r="G15" i="30"/>
  <c r="H15" i="30" s="1"/>
  <c r="G207" i="29"/>
  <c r="H207" i="29" s="1"/>
  <c r="G205" i="29"/>
  <c r="H205" i="29" s="1"/>
  <c r="G203" i="29"/>
  <c r="H203" i="29" s="1"/>
  <c r="G201" i="29"/>
  <c r="H201" i="29" s="1"/>
  <c r="G199" i="29"/>
  <c r="H199" i="29" s="1"/>
  <c r="G198" i="29"/>
  <c r="H198" i="29" s="1"/>
  <c r="G195" i="29"/>
  <c r="H195" i="29" s="1"/>
  <c r="G193" i="29"/>
  <c r="H193" i="29" s="1"/>
  <c r="G191" i="29"/>
  <c r="H191" i="29" s="1"/>
  <c r="G189" i="29"/>
  <c r="H189" i="29" s="1"/>
  <c r="G187" i="29"/>
  <c r="H187" i="29" s="1"/>
  <c r="G185" i="29"/>
  <c r="H185" i="29" s="1"/>
  <c r="G183" i="29"/>
  <c r="H183" i="29" s="1"/>
  <c r="G182" i="29"/>
  <c r="H182" i="29" s="1"/>
  <c r="G179" i="29"/>
  <c r="H179" i="29" s="1"/>
  <c r="G177" i="29"/>
  <c r="H177" i="29" s="1"/>
  <c r="G175" i="29"/>
  <c r="H175" i="29" s="1"/>
  <c r="G173" i="29"/>
  <c r="H173" i="29" s="1"/>
  <c r="G153" i="29"/>
  <c r="H153" i="29" s="1"/>
  <c r="G151" i="29"/>
  <c r="H151" i="29" s="1"/>
  <c r="G149" i="29"/>
  <c r="H149" i="29" s="1"/>
  <c r="G147" i="29"/>
  <c r="H147" i="29" s="1"/>
  <c r="G145" i="29"/>
  <c r="H145" i="29" s="1"/>
  <c r="G143" i="29"/>
  <c r="H143" i="29" s="1"/>
  <c r="G141" i="29"/>
  <c r="H141" i="29" s="1"/>
  <c r="G139" i="29"/>
  <c r="H139" i="29" s="1"/>
  <c r="G138" i="29"/>
  <c r="H138" i="29" s="1"/>
  <c r="G137" i="29"/>
  <c r="H137" i="29" s="1"/>
  <c r="G136" i="29"/>
  <c r="H136" i="29" s="1"/>
  <c r="G135" i="29"/>
  <c r="H135" i="29" s="1"/>
  <c r="G134" i="29"/>
  <c r="H134" i="29" s="1"/>
  <c r="G133" i="29"/>
  <c r="H133" i="29" s="1"/>
  <c r="G132" i="29"/>
  <c r="H132" i="29" s="1"/>
  <c r="G131" i="29"/>
  <c r="H131" i="29" s="1"/>
  <c r="H130" i="29"/>
  <c r="G130" i="29"/>
  <c r="G129" i="29"/>
  <c r="H129" i="29" s="1"/>
  <c r="G128" i="29"/>
  <c r="H128" i="29" s="1"/>
  <c r="G127" i="29"/>
  <c r="H127" i="29" s="1"/>
  <c r="G126" i="29"/>
  <c r="H126" i="29" s="1"/>
  <c r="G125" i="29"/>
  <c r="H125" i="29" s="1"/>
  <c r="G124" i="29"/>
  <c r="H124" i="29" s="1"/>
  <c r="G121" i="29"/>
  <c r="H121" i="29" s="1"/>
  <c r="G120" i="29"/>
  <c r="H120" i="29" s="1"/>
  <c r="G119" i="29"/>
  <c r="H119" i="29" s="1"/>
  <c r="G118" i="29"/>
  <c r="H118" i="29" s="1"/>
  <c r="G115" i="29"/>
  <c r="H115" i="29" s="1"/>
  <c r="G114" i="29"/>
  <c r="H114" i="29" s="1"/>
  <c r="G113" i="29"/>
  <c r="H113" i="29" s="1"/>
  <c r="G111" i="29"/>
  <c r="H111" i="29" s="1"/>
  <c r="G110" i="29"/>
  <c r="H110" i="29" s="1"/>
  <c r="G109" i="29"/>
  <c r="H109" i="29" s="1"/>
  <c r="G108" i="29"/>
  <c r="H108" i="29" s="1"/>
  <c r="G107" i="29"/>
  <c r="H107" i="29" s="1"/>
  <c r="G104" i="29"/>
  <c r="H104" i="29" s="1"/>
  <c r="G102" i="29"/>
  <c r="H102" i="29" s="1"/>
  <c r="G100" i="29"/>
  <c r="H100" i="29" s="1"/>
  <c r="G98" i="29"/>
  <c r="H98" i="29" s="1"/>
  <c r="G96" i="29"/>
  <c r="H96" i="29" s="1"/>
  <c r="G94" i="29"/>
  <c r="H94" i="29" s="1"/>
  <c r="G92" i="29"/>
  <c r="H92" i="29" s="1"/>
  <c r="H90" i="29"/>
  <c r="G90" i="29"/>
  <c r="G88" i="29"/>
  <c r="H88" i="29" s="1"/>
  <c r="G86" i="29"/>
  <c r="H86" i="29" s="1"/>
  <c r="G84" i="29"/>
  <c r="H84" i="29" s="1"/>
  <c r="H82" i="29"/>
  <c r="G80" i="29"/>
  <c r="H80" i="29" s="1"/>
  <c r="G78" i="29"/>
  <c r="H78" i="29" s="1"/>
  <c r="H76" i="29"/>
  <c r="G76" i="29"/>
  <c r="G74" i="29"/>
  <c r="H74" i="29" s="1"/>
  <c r="G72" i="29"/>
  <c r="H72" i="29" s="1"/>
  <c r="G70" i="29"/>
  <c r="H70" i="29" s="1"/>
  <c r="G68" i="29"/>
  <c r="H68" i="29" s="1"/>
  <c r="G66" i="29"/>
  <c r="H66" i="29" s="1"/>
  <c r="G64" i="29"/>
  <c r="H64" i="29" s="1"/>
  <c r="G62" i="29"/>
  <c r="H62" i="29" s="1"/>
  <c r="G61" i="29"/>
  <c r="H61" i="29" s="1"/>
  <c r="G60" i="29"/>
  <c r="H60" i="29" s="1"/>
  <c r="G59" i="29"/>
  <c r="H59" i="29" s="1"/>
  <c r="G58" i="29"/>
  <c r="H58" i="29" s="1"/>
  <c r="G57" i="29"/>
  <c r="H57" i="29" s="1"/>
  <c r="G56" i="29"/>
  <c r="H56" i="29" s="1"/>
  <c r="G55" i="29"/>
  <c r="H55" i="29" s="1"/>
  <c r="G54" i="29"/>
  <c r="H54" i="29" s="1"/>
  <c r="G53" i="29"/>
  <c r="H53" i="29" s="1"/>
  <c r="G52" i="29"/>
  <c r="H52" i="29" s="1"/>
  <c r="G51" i="29"/>
  <c r="H51" i="29" s="1"/>
  <c r="G50" i="29"/>
  <c r="H50" i="29" s="1"/>
  <c r="G49" i="29"/>
  <c r="H49" i="29" s="1"/>
  <c r="G48" i="29"/>
  <c r="H48" i="29" s="1"/>
  <c r="G47" i="29"/>
  <c r="H47" i="29" s="1"/>
  <c r="G46" i="29"/>
  <c r="H46" i="29" s="1"/>
  <c r="G45" i="29"/>
  <c r="H45" i="29" s="1"/>
  <c r="G44" i="29"/>
  <c r="H44" i="29" s="1"/>
  <c r="G43" i="29"/>
  <c r="H43" i="29" s="1"/>
  <c r="G42" i="29"/>
  <c r="H42" i="29" s="1"/>
  <c r="G39" i="29"/>
  <c r="H39" i="29" s="1"/>
  <c r="G37" i="29"/>
  <c r="H37" i="29" s="1"/>
  <c r="G35" i="29"/>
  <c r="H35" i="29" s="1"/>
  <c r="G33" i="29"/>
  <c r="H33" i="29" s="1"/>
  <c r="G31" i="29"/>
  <c r="H31" i="29" s="1"/>
  <c r="G29" i="29"/>
  <c r="H29" i="29" s="1"/>
  <c r="G27" i="29"/>
  <c r="H27" i="29" s="1"/>
  <c r="G25" i="29"/>
  <c r="H25" i="29" s="1"/>
  <c r="G23" i="29"/>
  <c r="H23" i="29" s="1"/>
  <c r="G21" i="29"/>
  <c r="H21" i="29" s="1"/>
  <c r="G19" i="29"/>
  <c r="H19" i="29" s="1"/>
  <c r="G17" i="29"/>
  <c r="H17" i="29" s="1"/>
  <c r="G15" i="29"/>
  <c r="H15" i="29" s="1"/>
  <c r="G207" i="13"/>
  <c r="H207" i="13" s="1"/>
  <c r="G205" i="13"/>
  <c r="H205" i="13" s="1"/>
  <c r="G203" i="13"/>
  <c r="H203" i="13" s="1"/>
  <c r="G201" i="13"/>
  <c r="H201" i="13" s="1"/>
  <c r="G199" i="13"/>
  <c r="H199" i="13" s="1"/>
  <c r="G198" i="13"/>
  <c r="H198" i="13" s="1"/>
  <c r="G195" i="13"/>
  <c r="H195" i="13" s="1"/>
  <c r="G193" i="13"/>
  <c r="H193" i="13" s="1"/>
  <c r="G191" i="13"/>
  <c r="H191" i="13" s="1"/>
  <c r="G189" i="13"/>
  <c r="H189" i="13" s="1"/>
  <c r="G187" i="13"/>
  <c r="H187" i="13" s="1"/>
  <c r="G185" i="13"/>
  <c r="H185" i="13" s="1"/>
  <c r="G183" i="13"/>
  <c r="H183" i="13" s="1"/>
  <c r="G182" i="13"/>
  <c r="H182" i="13" s="1"/>
  <c r="G179" i="13"/>
  <c r="H179" i="13" s="1"/>
  <c r="G177" i="13"/>
  <c r="H177" i="13" s="1"/>
  <c r="G175" i="13"/>
  <c r="H175" i="13" s="1"/>
  <c r="G173" i="13"/>
  <c r="H173" i="13" s="1"/>
  <c r="G153" i="13"/>
  <c r="H153" i="13" s="1"/>
  <c r="G151" i="13"/>
  <c r="H151" i="13" s="1"/>
  <c r="G149" i="13"/>
  <c r="H149" i="13" s="1"/>
  <c r="G147" i="13"/>
  <c r="H147" i="13" s="1"/>
  <c r="G145" i="13"/>
  <c r="H145" i="13" s="1"/>
  <c r="G143" i="13"/>
  <c r="H143" i="13" s="1"/>
  <c r="G141" i="13"/>
  <c r="H141" i="13" s="1"/>
  <c r="G139" i="13"/>
  <c r="H139" i="13" s="1"/>
  <c r="G138" i="13"/>
  <c r="H138" i="13" s="1"/>
  <c r="G137" i="13"/>
  <c r="H137" i="13" s="1"/>
  <c r="G136" i="13"/>
  <c r="H136" i="13" s="1"/>
  <c r="G135" i="13"/>
  <c r="H135" i="13" s="1"/>
  <c r="G134" i="13"/>
  <c r="H134" i="13" s="1"/>
  <c r="G133" i="13"/>
  <c r="H133" i="13" s="1"/>
  <c r="G132" i="13"/>
  <c r="H132" i="13" s="1"/>
  <c r="G131" i="13"/>
  <c r="H131" i="13" s="1"/>
  <c r="G130" i="13"/>
  <c r="H130" i="13" s="1"/>
  <c r="G129" i="13"/>
  <c r="H129" i="13" s="1"/>
  <c r="G128" i="13"/>
  <c r="H128" i="13" s="1"/>
  <c r="G127" i="13"/>
  <c r="H127" i="13" s="1"/>
  <c r="G126" i="13"/>
  <c r="H126" i="13" s="1"/>
  <c r="G125" i="13"/>
  <c r="H125" i="13" s="1"/>
  <c r="G124" i="13"/>
  <c r="H124" i="13" s="1"/>
  <c r="G121" i="13"/>
  <c r="H121" i="13" s="1"/>
  <c r="G120" i="13"/>
  <c r="H120" i="13" s="1"/>
  <c r="G119" i="13"/>
  <c r="H119" i="13" s="1"/>
  <c r="G118" i="13"/>
  <c r="H118" i="13" s="1"/>
  <c r="G115" i="13"/>
  <c r="H115" i="13" s="1"/>
  <c r="G114" i="13"/>
  <c r="H114" i="13" s="1"/>
  <c r="G113" i="13"/>
  <c r="H113" i="13" s="1"/>
  <c r="G111" i="13"/>
  <c r="H111" i="13" s="1"/>
  <c r="G110" i="13"/>
  <c r="H110" i="13" s="1"/>
  <c r="G109" i="13"/>
  <c r="H109" i="13" s="1"/>
  <c r="G108" i="13"/>
  <c r="H108" i="13" s="1"/>
  <c r="G107" i="13"/>
  <c r="H107" i="13" s="1"/>
  <c r="G104" i="13"/>
  <c r="H104" i="13" s="1"/>
  <c r="G102" i="13"/>
  <c r="H102" i="13" s="1"/>
  <c r="G100" i="13"/>
  <c r="H100" i="13" s="1"/>
  <c r="G98" i="13"/>
  <c r="H98" i="13" s="1"/>
  <c r="G96" i="13"/>
  <c r="H96" i="13" s="1"/>
  <c r="G94" i="13"/>
  <c r="H94" i="13" s="1"/>
  <c r="G92" i="13"/>
  <c r="H92" i="13" s="1"/>
  <c r="G90" i="13"/>
  <c r="H90" i="13" s="1"/>
  <c r="G88" i="13"/>
  <c r="H88" i="13" s="1"/>
  <c r="G86" i="13"/>
  <c r="H86" i="13" s="1"/>
  <c r="G84" i="13"/>
  <c r="H84" i="13" s="1"/>
  <c r="H82" i="13"/>
  <c r="G80" i="13"/>
  <c r="H80" i="13" s="1"/>
  <c r="G78" i="13"/>
  <c r="H78" i="13" s="1"/>
  <c r="G76" i="13"/>
  <c r="H76" i="13" s="1"/>
  <c r="G74" i="13"/>
  <c r="H74" i="13" s="1"/>
  <c r="G72" i="13"/>
  <c r="H72" i="13" s="1"/>
  <c r="G70" i="13"/>
  <c r="H70" i="13" s="1"/>
  <c r="G68" i="13"/>
  <c r="H68" i="13" s="1"/>
  <c r="G66" i="13"/>
  <c r="H66" i="13" s="1"/>
  <c r="G64" i="13"/>
  <c r="H64" i="13" s="1"/>
  <c r="G62" i="13"/>
  <c r="H62" i="13" s="1"/>
  <c r="G61" i="13"/>
  <c r="H61" i="13" s="1"/>
  <c r="G60" i="13"/>
  <c r="H60" i="13" s="1"/>
  <c r="G59" i="13"/>
  <c r="H59" i="13" s="1"/>
  <c r="G58" i="13"/>
  <c r="H58" i="13" s="1"/>
  <c r="G57" i="13"/>
  <c r="H57" i="13" s="1"/>
  <c r="G56" i="13"/>
  <c r="H56" i="13" s="1"/>
  <c r="G55" i="13"/>
  <c r="H55" i="13" s="1"/>
  <c r="G54" i="13"/>
  <c r="H54" i="13" s="1"/>
  <c r="G53" i="13"/>
  <c r="H53" i="13" s="1"/>
  <c r="G52" i="13"/>
  <c r="H52" i="13" s="1"/>
  <c r="G51" i="13"/>
  <c r="H51" i="13" s="1"/>
  <c r="G50" i="13"/>
  <c r="H50" i="13" s="1"/>
  <c r="G49" i="13"/>
  <c r="H49" i="13" s="1"/>
  <c r="G48" i="13"/>
  <c r="H48" i="13" s="1"/>
  <c r="G47" i="13"/>
  <c r="H47" i="13" s="1"/>
  <c r="G46" i="13"/>
  <c r="H46" i="13" s="1"/>
  <c r="G45" i="13"/>
  <c r="H45" i="13" s="1"/>
  <c r="G44" i="13"/>
  <c r="H44" i="13" s="1"/>
  <c r="G43" i="13"/>
  <c r="H43" i="13" s="1"/>
  <c r="G42" i="13"/>
  <c r="H42" i="13" s="1"/>
  <c r="G39" i="13"/>
  <c r="H39" i="13" s="1"/>
  <c r="G37" i="13"/>
  <c r="H37" i="13" s="1"/>
  <c r="G35" i="13"/>
  <c r="H35" i="13" s="1"/>
  <c r="G33" i="13"/>
  <c r="H33" i="13" s="1"/>
  <c r="G31" i="13"/>
  <c r="H31" i="13" s="1"/>
  <c r="G29" i="13"/>
  <c r="H29" i="13" s="1"/>
  <c r="G27" i="13"/>
  <c r="H27" i="13" s="1"/>
  <c r="G25" i="13"/>
  <c r="H25" i="13" s="1"/>
  <c r="G23" i="13"/>
  <c r="H23" i="13" s="1"/>
  <c r="G21" i="13"/>
  <c r="H21" i="13" s="1"/>
  <c r="G19" i="13"/>
  <c r="H19" i="13" s="1"/>
  <c r="G17" i="13"/>
  <c r="H17" i="13" s="1"/>
  <c r="G15" i="13"/>
  <c r="H15" i="13" s="1"/>
  <c r="G207" i="26"/>
  <c r="H207" i="26" s="1"/>
  <c r="G205" i="26"/>
  <c r="H205" i="26" s="1"/>
  <c r="G203" i="26"/>
  <c r="H203" i="26" s="1"/>
  <c r="G201" i="26"/>
  <c r="H201" i="26" s="1"/>
  <c r="G199" i="26"/>
  <c r="H199" i="26" s="1"/>
  <c r="G198" i="26"/>
  <c r="H198" i="26" s="1"/>
  <c r="G195" i="26"/>
  <c r="H195" i="26" s="1"/>
  <c r="G193" i="26"/>
  <c r="H193" i="26" s="1"/>
  <c r="G191" i="26"/>
  <c r="H191" i="26" s="1"/>
  <c r="G189" i="26"/>
  <c r="H189" i="26" s="1"/>
  <c r="G187" i="26"/>
  <c r="H187" i="26" s="1"/>
  <c r="G185" i="26"/>
  <c r="H185" i="26" s="1"/>
  <c r="G183" i="26"/>
  <c r="H183" i="26" s="1"/>
  <c r="G182" i="26"/>
  <c r="H182" i="26" s="1"/>
  <c r="G179" i="26"/>
  <c r="H179" i="26" s="1"/>
  <c r="G177" i="26"/>
  <c r="H177" i="26" s="1"/>
  <c r="G175" i="26"/>
  <c r="H175" i="26" s="1"/>
  <c r="G173" i="26"/>
  <c r="H173" i="26" s="1"/>
  <c r="G153" i="26"/>
  <c r="H153" i="26" s="1"/>
  <c r="G151" i="26"/>
  <c r="H151" i="26" s="1"/>
  <c r="G149" i="26"/>
  <c r="H149" i="26" s="1"/>
  <c r="G147" i="26"/>
  <c r="H147" i="26" s="1"/>
  <c r="G145" i="26"/>
  <c r="H145" i="26" s="1"/>
  <c r="G143" i="26"/>
  <c r="H143" i="26" s="1"/>
  <c r="G141" i="26"/>
  <c r="H141" i="26" s="1"/>
  <c r="G139" i="26"/>
  <c r="H139" i="26" s="1"/>
  <c r="G138" i="26"/>
  <c r="H138" i="26" s="1"/>
  <c r="G137" i="26"/>
  <c r="H137" i="26" s="1"/>
  <c r="G136" i="26"/>
  <c r="H136" i="26" s="1"/>
  <c r="G135" i="26"/>
  <c r="H135" i="26" s="1"/>
  <c r="G134" i="26"/>
  <c r="H134" i="26" s="1"/>
  <c r="G133" i="26"/>
  <c r="H133" i="26" s="1"/>
  <c r="G132" i="26"/>
  <c r="H132" i="26" s="1"/>
  <c r="G131" i="26"/>
  <c r="H131" i="26" s="1"/>
  <c r="G130" i="26"/>
  <c r="H130" i="26" s="1"/>
  <c r="G129" i="26"/>
  <c r="H129" i="26" s="1"/>
  <c r="G128" i="26"/>
  <c r="H128" i="26" s="1"/>
  <c r="G127" i="26"/>
  <c r="H127" i="26" s="1"/>
  <c r="G126" i="26"/>
  <c r="H126" i="26" s="1"/>
  <c r="G125" i="26"/>
  <c r="H125" i="26" s="1"/>
  <c r="G124" i="26"/>
  <c r="H124" i="26" s="1"/>
  <c r="G121" i="26"/>
  <c r="H121" i="26" s="1"/>
  <c r="G120" i="26"/>
  <c r="H120" i="26" s="1"/>
  <c r="G119" i="26"/>
  <c r="H119" i="26" s="1"/>
  <c r="G118" i="26"/>
  <c r="H118" i="26" s="1"/>
  <c r="G115" i="26"/>
  <c r="H115" i="26" s="1"/>
  <c r="G114" i="26"/>
  <c r="H114" i="26" s="1"/>
  <c r="G113" i="26"/>
  <c r="H113" i="26" s="1"/>
  <c r="G111" i="26"/>
  <c r="H111" i="26" s="1"/>
  <c r="G110" i="26"/>
  <c r="H110" i="26" s="1"/>
  <c r="G109" i="26"/>
  <c r="H109" i="26" s="1"/>
  <c r="G108" i="26"/>
  <c r="H108" i="26" s="1"/>
  <c r="G107" i="26"/>
  <c r="H107" i="26" s="1"/>
  <c r="G104" i="26"/>
  <c r="H104" i="26" s="1"/>
  <c r="G102" i="26"/>
  <c r="H102" i="26" s="1"/>
  <c r="G100" i="26"/>
  <c r="H100" i="26" s="1"/>
  <c r="G98" i="26"/>
  <c r="H98" i="26" s="1"/>
  <c r="G96" i="26"/>
  <c r="H96" i="26" s="1"/>
  <c r="G94" i="26"/>
  <c r="H94" i="26" s="1"/>
  <c r="G92" i="26"/>
  <c r="H92" i="26" s="1"/>
  <c r="G90" i="26"/>
  <c r="H90" i="26" s="1"/>
  <c r="G88" i="26"/>
  <c r="H88" i="26" s="1"/>
  <c r="G86" i="26"/>
  <c r="H86" i="26" s="1"/>
  <c r="G84" i="26"/>
  <c r="H84" i="26" s="1"/>
  <c r="H82" i="26"/>
  <c r="G80" i="26"/>
  <c r="H80" i="26" s="1"/>
  <c r="G78" i="26"/>
  <c r="H78" i="26" s="1"/>
  <c r="G76" i="26"/>
  <c r="H76" i="26" s="1"/>
  <c r="G74" i="26"/>
  <c r="H74" i="26" s="1"/>
  <c r="G72" i="26"/>
  <c r="H72" i="26" s="1"/>
  <c r="G70" i="26"/>
  <c r="H70" i="26" s="1"/>
  <c r="G68" i="26"/>
  <c r="H68" i="26" s="1"/>
  <c r="G66" i="26"/>
  <c r="H66" i="26" s="1"/>
  <c r="G64" i="26"/>
  <c r="H64" i="26" s="1"/>
  <c r="G62" i="26"/>
  <c r="H62" i="26" s="1"/>
  <c r="G61" i="26"/>
  <c r="H61" i="26" s="1"/>
  <c r="H60" i="26"/>
  <c r="G60" i="26"/>
  <c r="G59" i="26"/>
  <c r="H59" i="26" s="1"/>
  <c r="G58" i="26"/>
  <c r="H58" i="26" s="1"/>
  <c r="G57" i="26"/>
  <c r="H57" i="26" s="1"/>
  <c r="G56" i="26"/>
  <c r="H56" i="26" s="1"/>
  <c r="G55" i="26"/>
  <c r="H55" i="26" s="1"/>
  <c r="G54" i="26"/>
  <c r="H54" i="26" s="1"/>
  <c r="G53" i="26"/>
  <c r="H53" i="26" s="1"/>
  <c r="G52" i="26"/>
  <c r="H52" i="26" s="1"/>
  <c r="G51" i="26"/>
  <c r="H51" i="26" s="1"/>
  <c r="G50" i="26"/>
  <c r="H50" i="26" s="1"/>
  <c r="G49" i="26"/>
  <c r="H49" i="26" s="1"/>
  <c r="G48" i="26"/>
  <c r="H48" i="26" s="1"/>
  <c r="G47" i="26"/>
  <c r="H47" i="26" s="1"/>
  <c r="G46" i="26"/>
  <c r="H46" i="26" s="1"/>
  <c r="G45" i="26"/>
  <c r="H45" i="26" s="1"/>
  <c r="G44" i="26"/>
  <c r="H44" i="26" s="1"/>
  <c r="G43" i="26"/>
  <c r="H43" i="26" s="1"/>
  <c r="G42" i="26"/>
  <c r="H42" i="26" s="1"/>
  <c r="G39" i="26"/>
  <c r="H39" i="26" s="1"/>
  <c r="G37" i="26"/>
  <c r="H37" i="26" s="1"/>
  <c r="G35" i="26"/>
  <c r="H35" i="26" s="1"/>
  <c r="G33" i="26"/>
  <c r="H33" i="26" s="1"/>
  <c r="G31" i="26"/>
  <c r="H31" i="26" s="1"/>
  <c r="G29" i="26"/>
  <c r="H29" i="26" s="1"/>
  <c r="G27" i="26"/>
  <c r="H27" i="26" s="1"/>
  <c r="G25" i="26"/>
  <c r="H25" i="26" s="1"/>
  <c r="G23" i="26"/>
  <c r="H23" i="26" s="1"/>
  <c r="G21" i="26"/>
  <c r="H21" i="26" s="1"/>
  <c r="G19" i="26"/>
  <c r="H19" i="26" s="1"/>
  <c r="G17" i="26"/>
  <c r="H17" i="26" s="1"/>
  <c r="G15" i="26"/>
  <c r="H15" i="26" s="1"/>
  <c r="G207" i="10"/>
  <c r="H207" i="10" s="1"/>
  <c r="G205" i="10"/>
  <c r="H205" i="10" s="1"/>
  <c r="G203" i="10"/>
  <c r="H203" i="10" s="1"/>
  <c r="G201" i="10"/>
  <c r="H201" i="10" s="1"/>
  <c r="G199" i="10"/>
  <c r="H199" i="10" s="1"/>
  <c r="G198" i="10"/>
  <c r="H198" i="10" s="1"/>
  <c r="G195" i="10"/>
  <c r="H195" i="10" s="1"/>
  <c r="G193" i="10"/>
  <c r="H193" i="10" s="1"/>
  <c r="G191" i="10"/>
  <c r="H191" i="10" s="1"/>
  <c r="G189" i="10"/>
  <c r="H189" i="10" s="1"/>
  <c r="G187" i="10"/>
  <c r="H187" i="10" s="1"/>
  <c r="G185" i="10"/>
  <c r="H185" i="10" s="1"/>
  <c r="G183" i="10"/>
  <c r="H183" i="10" s="1"/>
  <c r="G182" i="10"/>
  <c r="H182" i="10" s="1"/>
  <c r="G179" i="10"/>
  <c r="H179" i="10" s="1"/>
  <c r="G177" i="10"/>
  <c r="H177" i="10" s="1"/>
  <c r="G175" i="10"/>
  <c r="H175" i="10" s="1"/>
  <c r="G173" i="10"/>
  <c r="H173" i="10" s="1"/>
  <c r="G153" i="10"/>
  <c r="H153" i="10" s="1"/>
  <c r="G151" i="10"/>
  <c r="H151" i="10" s="1"/>
  <c r="G149" i="10"/>
  <c r="H149" i="10" s="1"/>
  <c r="G147" i="10"/>
  <c r="H147" i="10" s="1"/>
  <c r="G145" i="10"/>
  <c r="H145" i="10" s="1"/>
  <c r="G143" i="10"/>
  <c r="H143" i="10" s="1"/>
  <c r="G141" i="10"/>
  <c r="H141" i="10" s="1"/>
  <c r="G139" i="10"/>
  <c r="H139" i="10" s="1"/>
  <c r="G138" i="10"/>
  <c r="H138" i="10" s="1"/>
  <c r="G137" i="10"/>
  <c r="H137" i="10" s="1"/>
  <c r="G136" i="10"/>
  <c r="H136" i="10" s="1"/>
  <c r="G135" i="10"/>
  <c r="H135" i="10" s="1"/>
  <c r="G134" i="10"/>
  <c r="H134" i="10" s="1"/>
  <c r="G133" i="10"/>
  <c r="H133" i="10" s="1"/>
  <c r="G132" i="10"/>
  <c r="H132" i="10" s="1"/>
  <c r="G131" i="10"/>
  <c r="H131" i="10" s="1"/>
  <c r="G130" i="10"/>
  <c r="H130" i="10" s="1"/>
  <c r="G129" i="10"/>
  <c r="H129" i="10" s="1"/>
  <c r="G128" i="10"/>
  <c r="H128" i="10" s="1"/>
  <c r="G127" i="10"/>
  <c r="H127" i="10" s="1"/>
  <c r="G126" i="10"/>
  <c r="H126" i="10" s="1"/>
  <c r="G125" i="10"/>
  <c r="H125" i="10" s="1"/>
  <c r="G124" i="10"/>
  <c r="H124" i="10" s="1"/>
  <c r="G121" i="10"/>
  <c r="H121" i="10" s="1"/>
  <c r="G120" i="10"/>
  <c r="H120" i="10" s="1"/>
  <c r="G119" i="10"/>
  <c r="H119" i="10" s="1"/>
  <c r="G118" i="10"/>
  <c r="H118" i="10" s="1"/>
  <c r="G115" i="10"/>
  <c r="H115" i="10" s="1"/>
  <c r="G114" i="10"/>
  <c r="H114" i="10" s="1"/>
  <c r="G113" i="10"/>
  <c r="H113" i="10" s="1"/>
  <c r="G111" i="10"/>
  <c r="H111" i="10" s="1"/>
  <c r="G110" i="10"/>
  <c r="H110" i="10" s="1"/>
  <c r="G109" i="10"/>
  <c r="H109" i="10" s="1"/>
  <c r="G108" i="10"/>
  <c r="H108" i="10" s="1"/>
  <c r="G107" i="10"/>
  <c r="H107" i="10" s="1"/>
  <c r="G104" i="10"/>
  <c r="H104" i="10" s="1"/>
  <c r="G102" i="10"/>
  <c r="H102" i="10" s="1"/>
  <c r="G100" i="10"/>
  <c r="H100" i="10" s="1"/>
  <c r="G98" i="10"/>
  <c r="H98" i="10" s="1"/>
  <c r="G96" i="10"/>
  <c r="H96" i="10" s="1"/>
  <c r="G94" i="10"/>
  <c r="H94" i="10" s="1"/>
  <c r="G92" i="10"/>
  <c r="H92" i="10" s="1"/>
  <c r="G90" i="10"/>
  <c r="H90" i="10" s="1"/>
  <c r="G88" i="10"/>
  <c r="H88" i="10" s="1"/>
  <c r="G86" i="10"/>
  <c r="H86" i="10" s="1"/>
  <c r="G84" i="10"/>
  <c r="H84" i="10" s="1"/>
  <c r="H82" i="10"/>
  <c r="G80" i="10"/>
  <c r="H80" i="10" s="1"/>
  <c r="G78" i="10"/>
  <c r="H78" i="10" s="1"/>
  <c r="G76" i="10"/>
  <c r="H76" i="10" s="1"/>
  <c r="G74" i="10"/>
  <c r="H74" i="10" s="1"/>
  <c r="G72" i="10"/>
  <c r="H72" i="10" s="1"/>
  <c r="G70" i="10"/>
  <c r="H70" i="10" s="1"/>
  <c r="G68" i="10"/>
  <c r="H68" i="10" s="1"/>
  <c r="G66" i="10"/>
  <c r="H66" i="10" s="1"/>
  <c r="G64" i="10"/>
  <c r="H64" i="10" s="1"/>
  <c r="G62" i="10"/>
  <c r="H62" i="10" s="1"/>
  <c r="G61" i="10"/>
  <c r="H61" i="10" s="1"/>
  <c r="G60" i="10"/>
  <c r="H60" i="10" s="1"/>
  <c r="G59" i="10"/>
  <c r="H59" i="10" s="1"/>
  <c r="G58" i="10"/>
  <c r="H58" i="10" s="1"/>
  <c r="G57" i="10"/>
  <c r="H57" i="10" s="1"/>
  <c r="G56" i="10"/>
  <c r="H56" i="10" s="1"/>
  <c r="G55" i="10"/>
  <c r="H55" i="10" s="1"/>
  <c r="G54" i="10"/>
  <c r="H54" i="10" s="1"/>
  <c r="G53" i="10"/>
  <c r="H53" i="10" s="1"/>
  <c r="G52" i="10"/>
  <c r="H52" i="10" s="1"/>
  <c r="G51" i="10"/>
  <c r="H51" i="10" s="1"/>
  <c r="G50" i="10"/>
  <c r="H50" i="10" s="1"/>
  <c r="G49" i="10"/>
  <c r="H49" i="10" s="1"/>
  <c r="G48" i="10"/>
  <c r="H48" i="10" s="1"/>
  <c r="G47" i="10"/>
  <c r="H47" i="10" s="1"/>
  <c r="G46" i="10"/>
  <c r="H46" i="10" s="1"/>
  <c r="G45" i="10"/>
  <c r="H45" i="10" s="1"/>
  <c r="G44" i="10"/>
  <c r="H44" i="10" s="1"/>
  <c r="G43" i="10"/>
  <c r="H43" i="10" s="1"/>
  <c r="G42" i="10"/>
  <c r="H42" i="10" s="1"/>
  <c r="G39" i="10"/>
  <c r="H39" i="10" s="1"/>
  <c r="G37" i="10"/>
  <c r="H37" i="10" s="1"/>
  <c r="G35" i="10"/>
  <c r="H35" i="10" s="1"/>
  <c r="G33" i="10"/>
  <c r="H33" i="10" s="1"/>
  <c r="G31" i="10"/>
  <c r="H31" i="10" s="1"/>
  <c r="G29" i="10"/>
  <c r="H29" i="10" s="1"/>
  <c r="G27" i="10"/>
  <c r="H27" i="10" s="1"/>
  <c r="G25" i="10"/>
  <c r="H25" i="10" s="1"/>
  <c r="G23" i="10"/>
  <c r="H23" i="10" s="1"/>
  <c r="G21" i="10"/>
  <c r="H21" i="10" s="1"/>
  <c r="G19" i="10"/>
  <c r="H19" i="10" s="1"/>
  <c r="G17" i="10"/>
  <c r="H17" i="10" s="1"/>
  <c r="G15" i="10"/>
  <c r="H15" i="10" s="1"/>
  <c r="G207" i="9"/>
  <c r="H207" i="9" s="1"/>
  <c r="G205" i="9"/>
  <c r="H205" i="9" s="1"/>
  <c r="G203" i="9"/>
  <c r="H203" i="9" s="1"/>
  <c r="G201" i="9"/>
  <c r="H201" i="9" s="1"/>
  <c r="G199" i="9"/>
  <c r="H199" i="9" s="1"/>
  <c r="G198" i="9"/>
  <c r="H198" i="9" s="1"/>
  <c r="G195" i="9"/>
  <c r="H195" i="9" s="1"/>
  <c r="G193" i="9"/>
  <c r="H193" i="9" s="1"/>
  <c r="G191" i="9"/>
  <c r="H191" i="9" s="1"/>
  <c r="G189" i="9"/>
  <c r="H189" i="9" s="1"/>
  <c r="G187" i="9"/>
  <c r="H187" i="9" s="1"/>
  <c r="G185" i="9"/>
  <c r="H185" i="9" s="1"/>
  <c r="G183" i="9"/>
  <c r="H183" i="9" s="1"/>
  <c r="G182" i="9"/>
  <c r="H182" i="9" s="1"/>
  <c r="G179" i="9"/>
  <c r="H179" i="9" s="1"/>
  <c r="G177" i="9"/>
  <c r="H177" i="9" s="1"/>
  <c r="G175" i="9"/>
  <c r="H175" i="9" s="1"/>
  <c r="G173" i="9"/>
  <c r="H173" i="9" s="1"/>
  <c r="G153" i="9"/>
  <c r="H153" i="9" s="1"/>
  <c r="G151" i="9"/>
  <c r="H151" i="9" s="1"/>
  <c r="G149" i="9"/>
  <c r="H149" i="9" s="1"/>
  <c r="G147" i="9"/>
  <c r="H147" i="9" s="1"/>
  <c r="G145" i="9"/>
  <c r="H145" i="9" s="1"/>
  <c r="G143" i="9"/>
  <c r="H143" i="9" s="1"/>
  <c r="G141" i="9"/>
  <c r="H141" i="9" s="1"/>
  <c r="G139" i="9"/>
  <c r="H139" i="9" s="1"/>
  <c r="G138" i="9"/>
  <c r="H138" i="9" s="1"/>
  <c r="G137" i="9"/>
  <c r="H137" i="9" s="1"/>
  <c r="G136" i="9"/>
  <c r="H136" i="9" s="1"/>
  <c r="G135" i="9"/>
  <c r="H135" i="9" s="1"/>
  <c r="G134" i="9"/>
  <c r="H134" i="9" s="1"/>
  <c r="G133" i="9"/>
  <c r="H133" i="9" s="1"/>
  <c r="G132" i="9"/>
  <c r="H132" i="9" s="1"/>
  <c r="G131" i="9"/>
  <c r="H131" i="9" s="1"/>
  <c r="G130" i="9"/>
  <c r="H130" i="9" s="1"/>
  <c r="G129" i="9"/>
  <c r="H129" i="9" s="1"/>
  <c r="G128" i="9"/>
  <c r="H128" i="9" s="1"/>
  <c r="G127" i="9"/>
  <c r="H127" i="9" s="1"/>
  <c r="G126" i="9"/>
  <c r="H126" i="9" s="1"/>
  <c r="G125" i="9"/>
  <c r="H125" i="9" s="1"/>
  <c r="G124" i="9"/>
  <c r="H124" i="9" s="1"/>
  <c r="G121" i="9"/>
  <c r="H121" i="9" s="1"/>
  <c r="G120" i="9"/>
  <c r="H120" i="9" s="1"/>
  <c r="G119" i="9"/>
  <c r="H119" i="9" s="1"/>
  <c r="G118" i="9"/>
  <c r="H118" i="9" s="1"/>
  <c r="G115" i="9"/>
  <c r="H115" i="9" s="1"/>
  <c r="G114" i="9"/>
  <c r="H114" i="9" s="1"/>
  <c r="G113" i="9"/>
  <c r="H113" i="9" s="1"/>
  <c r="G111" i="9"/>
  <c r="H111" i="9" s="1"/>
  <c r="G110" i="9"/>
  <c r="H110" i="9" s="1"/>
  <c r="G109" i="9"/>
  <c r="H109" i="9" s="1"/>
  <c r="G108" i="9"/>
  <c r="H108" i="9" s="1"/>
  <c r="G107" i="9"/>
  <c r="H107" i="9" s="1"/>
  <c r="G104" i="9"/>
  <c r="H104" i="9" s="1"/>
  <c r="G102" i="9"/>
  <c r="H102" i="9" s="1"/>
  <c r="G100" i="9"/>
  <c r="H100" i="9" s="1"/>
  <c r="G98" i="9"/>
  <c r="H98" i="9" s="1"/>
  <c r="G96" i="9"/>
  <c r="H96" i="9" s="1"/>
  <c r="G94" i="9"/>
  <c r="H94" i="9" s="1"/>
  <c r="G92" i="9"/>
  <c r="H92" i="9" s="1"/>
  <c r="G90" i="9"/>
  <c r="H90" i="9" s="1"/>
  <c r="G88" i="9"/>
  <c r="H88" i="9" s="1"/>
  <c r="G86" i="9"/>
  <c r="H86" i="9" s="1"/>
  <c r="G84" i="9"/>
  <c r="H84" i="9" s="1"/>
  <c r="H82" i="9"/>
  <c r="G80" i="9"/>
  <c r="H80" i="9" s="1"/>
  <c r="G78" i="9"/>
  <c r="H78" i="9" s="1"/>
  <c r="H76" i="9"/>
  <c r="G76" i="9"/>
  <c r="G74" i="9"/>
  <c r="H74" i="9" s="1"/>
  <c r="G72" i="9"/>
  <c r="H72" i="9" s="1"/>
  <c r="G70" i="9"/>
  <c r="H70" i="9" s="1"/>
  <c r="G68" i="9"/>
  <c r="H68" i="9" s="1"/>
  <c r="G66" i="9"/>
  <c r="H66" i="9" s="1"/>
  <c r="G64" i="9"/>
  <c r="H64" i="9" s="1"/>
  <c r="G62" i="9"/>
  <c r="H62" i="9" s="1"/>
  <c r="G61" i="9"/>
  <c r="H61" i="9" s="1"/>
  <c r="G60" i="9"/>
  <c r="H60" i="9" s="1"/>
  <c r="G59" i="9"/>
  <c r="H59" i="9" s="1"/>
  <c r="G58" i="9"/>
  <c r="H58" i="9" s="1"/>
  <c r="G57" i="9"/>
  <c r="H57" i="9" s="1"/>
  <c r="G56" i="9"/>
  <c r="H56" i="9" s="1"/>
  <c r="G55" i="9"/>
  <c r="H55" i="9" s="1"/>
  <c r="G54" i="9"/>
  <c r="H54" i="9" s="1"/>
  <c r="G53" i="9"/>
  <c r="H53" i="9" s="1"/>
  <c r="G52" i="9"/>
  <c r="H52" i="9" s="1"/>
  <c r="G51" i="9"/>
  <c r="H51" i="9" s="1"/>
  <c r="G50" i="9"/>
  <c r="H50" i="9" s="1"/>
  <c r="G49" i="9"/>
  <c r="H49" i="9" s="1"/>
  <c r="H48" i="9"/>
  <c r="G48" i="9"/>
  <c r="G47" i="9"/>
  <c r="H47" i="9" s="1"/>
  <c r="G46" i="9"/>
  <c r="H46" i="9" s="1"/>
  <c r="G45" i="9"/>
  <c r="H45" i="9" s="1"/>
  <c r="G44" i="9"/>
  <c r="H44" i="9" s="1"/>
  <c r="G43" i="9"/>
  <c r="H43" i="9" s="1"/>
  <c r="G42" i="9"/>
  <c r="H42" i="9" s="1"/>
  <c r="G39" i="9"/>
  <c r="H39" i="9" s="1"/>
  <c r="G37" i="9"/>
  <c r="H37" i="9" s="1"/>
  <c r="G35" i="9"/>
  <c r="H35" i="9" s="1"/>
  <c r="G33" i="9"/>
  <c r="H33" i="9" s="1"/>
  <c r="G31" i="9"/>
  <c r="H31" i="9" s="1"/>
  <c r="G29" i="9"/>
  <c r="H29" i="9" s="1"/>
  <c r="G27" i="9"/>
  <c r="H27" i="9" s="1"/>
  <c r="G25" i="9"/>
  <c r="H25" i="9" s="1"/>
  <c r="G23" i="9"/>
  <c r="H23" i="9" s="1"/>
  <c r="G21" i="9"/>
  <c r="H21" i="9" s="1"/>
  <c r="G19" i="9"/>
  <c r="H19" i="9" s="1"/>
  <c r="G17" i="9"/>
  <c r="H17" i="9" s="1"/>
  <c r="G15" i="9"/>
  <c r="H15" i="9" s="1"/>
  <c r="G207" i="8"/>
  <c r="H207" i="8" s="1"/>
  <c r="G205" i="8"/>
  <c r="H205" i="8" s="1"/>
  <c r="G203" i="8"/>
  <c r="H203" i="8" s="1"/>
  <c r="G201" i="8"/>
  <c r="H201" i="8" s="1"/>
  <c r="G199" i="8"/>
  <c r="H199" i="8" s="1"/>
  <c r="G198" i="8"/>
  <c r="H198" i="8" s="1"/>
  <c r="G195" i="8"/>
  <c r="H195" i="8" s="1"/>
  <c r="G193" i="8"/>
  <c r="H193" i="8" s="1"/>
  <c r="G191" i="8"/>
  <c r="H191" i="8" s="1"/>
  <c r="G189" i="8"/>
  <c r="H189" i="8" s="1"/>
  <c r="G187" i="8"/>
  <c r="H187" i="8" s="1"/>
  <c r="G185" i="8"/>
  <c r="H185" i="8" s="1"/>
  <c r="G183" i="8"/>
  <c r="H183" i="8" s="1"/>
  <c r="G182" i="8"/>
  <c r="H182" i="8" s="1"/>
  <c r="G179" i="8"/>
  <c r="H179" i="8" s="1"/>
  <c r="G177" i="8"/>
  <c r="H177" i="8" s="1"/>
  <c r="G175" i="8"/>
  <c r="H175" i="8" s="1"/>
  <c r="G173" i="8"/>
  <c r="H173" i="8" s="1"/>
  <c r="G153" i="8"/>
  <c r="H153" i="8" s="1"/>
  <c r="G151" i="8"/>
  <c r="H151" i="8" s="1"/>
  <c r="G149" i="8"/>
  <c r="H149" i="8" s="1"/>
  <c r="G147" i="8"/>
  <c r="H147" i="8" s="1"/>
  <c r="G145" i="8"/>
  <c r="H145" i="8" s="1"/>
  <c r="G143" i="8"/>
  <c r="H143" i="8" s="1"/>
  <c r="G141" i="8"/>
  <c r="H141" i="8" s="1"/>
  <c r="G139" i="8"/>
  <c r="H139" i="8" s="1"/>
  <c r="G138" i="8"/>
  <c r="H138" i="8" s="1"/>
  <c r="G137" i="8"/>
  <c r="H137" i="8" s="1"/>
  <c r="G136" i="8"/>
  <c r="H136" i="8" s="1"/>
  <c r="G135" i="8"/>
  <c r="H135" i="8" s="1"/>
  <c r="G134" i="8"/>
  <c r="H134" i="8" s="1"/>
  <c r="G133" i="8"/>
  <c r="H133" i="8" s="1"/>
  <c r="G132" i="8"/>
  <c r="H132" i="8" s="1"/>
  <c r="G131" i="8"/>
  <c r="H131" i="8" s="1"/>
  <c r="G130" i="8"/>
  <c r="H130" i="8" s="1"/>
  <c r="G129" i="8"/>
  <c r="H129" i="8" s="1"/>
  <c r="G128" i="8"/>
  <c r="H128" i="8" s="1"/>
  <c r="G127" i="8"/>
  <c r="H127" i="8" s="1"/>
  <c r="G126" i="8"/>
  <c r="H126" i="8" s="1"/>
  <c r="G125" i="8"/>
  <c r="H125" i="8" s="1"/>
  <c r="G124" i="8"/>
  <c r="H124" i="8" s="1"/>
  <c r="G121" i="8"/>
  <c r="H121" i="8" s="1"/>
  <c r="G120" i="8"/>
  <c r="H120" i="8" s="1"/>
  <c r="G119" i="8"/>
  <c r="H119" i="8" s="1"/>
  <c r="G118" i="8"/>
  <c r="H118" i="8" s="1"/>
  <c r="G115" i="8"/>
  <c r="H115" i="8" s="1"/>
  <c r="G114" i="8"/>
  <c r="H114" i="8" s="1"/>
  <c r="G113" i="8"/>
  <c r="H113" i="8" s="1"/>
  <c r="G111" i="8"/>
  <c r="H111" i="8" s="1"/>
  <c r="G110" i="8"/>
  <c r="H110" i="8" s="1"/>
  <c r="G109" i="8"/>
  <c r="H109" i="8" s="1"/>
  <c r="G108" i="8"/>
  <c r="H108" i="8" s="1"/>
  <c r="G107" i="8"/>
  <c r="H107" i="8" s="1"/>
  <c r="G104" i="8"/>
  <c r="H104" i="8" s="1"/>
  <c r="G102" i="8"/>
  <c r="H102" i="8" s="1"/>
  <c r="G100" i="8"/>
  <c r="H100" i="8" s="1"/>
  <c r="G98" i="8"/>
  <c r="H98" i="8" s="1"/>
  <c r="G96" i="8"/>
  <c r="H96" i="8" s="1"/>
  <c r="G94" i="8"/>
  <c r="H94" i="8" s="1"/>
  <c r="G92" i="8"/>
  <c r="H92" i="8" s="1"/>
  <c r="G90" i="8"/>
  <c r="H90" i="8" s="1"/>
  <c r="G88" i="8"/>
  <c r="H88" i="8" s="1"/>
  <c r="G86" i="8"/>
  <c r="H86" i="8" s="1"/>
  <c r="G84" i="8"/>
  <c r="H84" i="8" s="1"/>
  <c r="H82" i="8"/>
  <c r="G80" i="8"/>
  <c r="H80" i="8" s="1"/>
  <c r="G78" i="8"/>
  <c r="H78" i="8" s="1"/>
  <c r="G76" i="8"/>
  <c r="H76" i="8" s="1"/>
  <c r="G74" i="8"/>
  <c r="H74" i="8" s="1"/>
  <c r="G72" i="8"/>
  <c r="H72" i="8" s="1"/>
  <c r="G70" i="8"/>
  <c r="H70" i="8" s="1"/>
  <c r="G68" i="8"/>
  <c r="H68" i="8" s="1"/>
  <c r="G66" i="8"/>
  <c r="H66" i="8" s="1"/>
  <c r="G64" i="8"/>
  <c r="H64" i="8" s="1"/>
  <c r="G62" i="8"/>
  <c r="H62" i="8" s="1"/>
  <c r="G61" i="8"/>
  <c r="H61" i="8" s="1"/>
  <c r="G60" i="8"/>
  <c r="H60" i="8" s="1"/>
  <c r="G59" i="8"/>
  <c r="H59" i="8" s="1"/>
  <c r="G58" i="8"/>
  <c r="H58" i="8" s="1"/>
  <c r="G57" i="8"/>
  <c r="H57" i="8" s="1"/>
  <c r="G56" i="8"/>
  <c r="H56" i="8" s="1"/>
  <c r="G55" i="8"/>
  <c r="H55" i="8" s="1"/>
  <c r="G54" i="8"/>
  <c r="H54" i="8" s="1"/>
  <c r="G53" i="8"/>
  <c r="H53" i="8" s="1"/>
  <c r="G52" i="8"/>
  <c r="H52" i="8" s="1"/>
  <c r="G51" i="8"/>
  <c r="H51" i="8" s="1"/>
  <c r="G50" i="8"/>
  <c r="H50" i="8" s="1"/>
  <c r="G49" i="8"/>
  <c r="H49" i="8" s="1"/>
  <c r="G48" i="8"/>
  <c r="H48" i="8" s="1"/>
  <c r="G47" i="8"/>
  <c r="H47" i="8" s="1"/>
  <c r="G46" i="8"/>
  <c r="H46" i="8" s="1"/>
  <c r="G45" i="8"/>
  <c r="H45" i="8" s="1"/>
  <c r="G44" i="8"/>
  <c r="H44" i="8" s="1"/>
  <c r="G43" i="8"/>
  <c r="H43" i="8" s="1"/>
  <c r="G42" i="8"/>
  <c r="H42" i="8" s="1"/>
  <c r="G39" i="8"/>
  <c r="H39" i="8" s="1"/>
  <c r="G37" i="8"/>
  <c r="H37" i="8" s="1"/>
  <c r="G35" i="8"/>
  <c r="H35" i="8" s="1"/>
  <c r="G33" i="8"/>
  <c r="H33" i="8" s="1"/>
  <c r="G31" i="8"/>
  <c r="H31" i="8" s="1"/>
  <c r="G29" i="8"/>
  <c r="H29" i="8" s="1"/>
  <c r="G27" i="8"/>
  <c r="H27" i="8" s="1"/>
  <c r="G25" i="8"/>
  <c r="H25" i="8" s="1"/>
  <c r="G23" i="8"/>
  <c r="H23" i="8" s="1"/>
  <c r="G21" i="8"/>
  <c r="H21" i="8" s="1"/>
  <c r="G19" i="8"/>
  <c r="H19" i="8" s="1"/>
  <c r="G17" i="8"/>
  <c r="H17" i="8" s="1"/>
  <c r="G15" i="8"/>
  <c r="H15" i="8" s="1"/>
  <c r="G207" i="7"/>
  <c r="H207" i="7" s="1"/>
  <c r="G205" i="7"/>
  <c r="H205" i="7" s="1"/>
  <c r="G203" i="7"/>
  <c r="H203" i="7" s="1"/>
  <c r="G201" i="7"/>
  <c r="H201" i="7" s="1"/>
  <c r="G199" i="7"/>
  <c r="H199" i="7" s="1"/>
  <c r="G198" i="7"/>
  <c r="H198" i="7" s="1"/>
  <c r="G195" i="7"/>
  <c r="H195" i="7" s="1"/>
  <c r="G193" i="7"/>
  <c r="H193" i="7" s="1"/>
  <c r="G191" i="7"/>
  <c r="H191" i="7" s="1"/>
  <c r="G189" i="7"/>
  <c r="H189" i="7" s="1"/>
  <c r="G187" i="7"/>
  <c r="H187" i="7" s="1"/>
  <c r="G185" i="7"/>
  <c r="H185" i="7" s="1"/>
  <c r="G183" i="7"/>
  <c r="H183" i="7" s="1"/>
  <c r="G182" i="7"/>
  <c r="H182" i="7" s="1"/>
  <c r="G179" i="7"/>
  <c r="H179" i="7" s="1"/>
  <c r="G177" i="7"/>
  <c r="H177" i="7" s="1"/>
  <c r="G175" i="7"/>
  <c r="H175" i="7" s="1"/>
  <c r="G173" i="7"/>
  <c r="H173" i="7" s="1"/>
  <c r="G153" i="7"/>
  <c r="H153" i="7" s="1"/>
  <c r="G151" i="7"/>
  <c r="H151" i="7" s="1"/>
  <c r="G149" i="7"/>
  <c r="H149" i="7" s="1"/>
  <c r="G147" i="7"/>
  <c r="H147" i="7" s="1"/>
  <c r="G145" i="7"/>
  <c r="H145" i="7" s="1"/>
  <c r="G143" i="7"/>
  <c r="H143" i="7" s="1"/>
  <c r="G141" i="7"/>
  <c r="H141" i="7" s="1"/>
  <c r="G139" i="7"/>
  <c r="H139" i="7" s="1"/>
  <c r="G138" i="7"/>
  <c r="H138" i="7" s="1"/>
  <c r="G137" i="7"/>
  <c r="H137" i="7" s="1"/>
  <c r="G136" i="7"/>
  <c r="H136" i="7" s="1"/>
  <c r="G135" i="7"/>
  <c r="H135" i="7" s="1"/>
  <c r="G134" i="7"/>
  <c r="H134" i="7" s="1"/>
  <c r="G133" i="7"/>
  <c r="H133" i="7" s="1"/>
  <c r="G132" i="7"/>
  <c r="H132" i="7" s="1"/>
  <c r="G131" i="7"/>
  <c r="H131" i="7" s="1"/>
  <c r="G130" i="7"/>
  <c r="H130" i="7" s="1"/>
  <c r="G129" i="7"/>
  <c r="H129" i="7" s="1"/>
  <c r="G128" i="7"/>
  <c r="H128" i="7" s="1"/>
  <c r="G127" i="7"/>
  <c r="H127" i="7" s="1"/>
  <c r="G126" i="7"/>
  <c r="H126" i="7" s="1"/>
  <c r="G125" i="7"/>
  <c r="H125" i="7" s="1"/>
  <c r="G124" i="7"/>
  <c r="H124" i="7" s="1"/>
  <c r="G121" i="7"/>
  <c r="H121" i="7" s="1"/>
  <c r="G120" i="7"/>
  <c r="H120" i="7" s="1"/>
  <c r="G119" i="7"/>
  <c r="H119" i="7" s="1"/>
  <c r="G118" i="7"/>
  <c r="H118" i="7" s="1"/>
  <c r="G115" i="7"/>
  <c r="H115" i="7" s="1"/>
  <c r="G114" i="7"/>
  <c r="H114" i="7" s="1"/>
  <c r="G113" i="7"/>
  <c r="H113" i="7" s="1"/>
  <c r="G111" i="7"/>
  <c r="H111" i="7" s="1"/>
  <c r="G110" i="7"/>
  <c r="H110" i="7" s="1"/>
  <c r="G109" i="7"/>
  <c r="H109" i="7" s="1"/>
  <c r="G108" i="7"/>
  <c r="H108" i="7" s="1"/>
  <c r="G107" i="7"/>
  <c r="H107" i="7" s="1"/>
  <c r="G104" i="7"/>
  <c r="H104" i="7" s="1"/>
  <c r="G102" i="7"/>
  <c r="H102" i="7" s="1"/>
  <c r="G100" i="7"/>
  <c r="H100" i="7" s="1"/>
  <c r="G98" i="7"/>
  <c r="H98" i="7" s="1"/>
  <c r="G96" i="7"/>
  <c r="H96" i="7" s="1"/>
  <c r="G94" i="7"/>
  <c r="H94" i="7" s="1"/>
  <c r="G92" i="7"/>
  <c r="H92" i="7" s="1"/>
  <c r="G90" i="7"/>
  <c r="H90" i="7" s="1"/>
  <c r="G88" i="7"/>
  <c r="H88" i="7" s="1"/>
  <c r="G86" i="7"/>
  <c r="H86" i="7" s="1"/>
  <c r="G84" i="7"/>
  <c r="H84" i="7" s="1"/>
  <c r="H82" i="7"/>
  <c r="G80" i="7"/>
  <c r="H80" i="7" s="1"/>
  <c r="G78" i="7"/>
  <c r="H78" i="7" s="1"/>
  <c r="G76" i="7"/>
  <c r="H76" i="7" s="1"/>
  <c r="G74" i="7"/>
  <c r="H74" i="7" s="1"/>
  <c r="G72" i="7"/>
  <c r="H72" i="7" s="1"/>
  <c r="G70" i="7"/>
  <c r="H70" i="7" s="1"/>
  <c r="G68" i="7"/>
  <c r="H68" i="7" s="1"/>
  <c r="G66" i="7"/>
  <c r="H66" i="7" s="1"/>
  <c r="G64" i="7"/>
  <c r="H64" i="7" s="1"/>
  <c r="G62" i="7"/>
  <c r="H62" i="7" s="1"/>
  <c r="G61" i="7"/>
  <c r="H61" i="7" s="1"/>
  <c r="G60" i="7"/>
  <c r="H60" i="7" s="1"/>
  <c r="G59" i="7"/>
  <c r="H59" i="7" s="1"/>
  <c r="G58" i="7"/>
  <c r="H58" i="7" s="1"/>
  <c r="G57" i="7"/>
  <c r="H57" i="7" s="1"/>
  <c r="G56" i="7"/>
  <c r="H56" i="7" s="1"/>
  <c r="G55" i="7"/>
  <c r="H55" i="7" s="1"/>
  <c r="G54" i="7"/>
  <c r="H54" i="7" s="1"/>
  <c r="G53" i="7"/>
  <c r="H53" i="7" s="1"/>
  <c r="G52" i="7"/>
  <c r="H52" i="7" s="1"/>
  <c r="G51" i="7"/>
  <c r="H51" i="7" s="1"/>
  <c r="G50" i="7"/>
  <c r="H50" i="7" s="1"/>
  <c r="G49" i="7"/>
  <c r="H49" i="7" s="1"/>
  <c r="G48" i="7"/>
  <c r="H48" i="7" s="1"/>
  <c r="G47" i="7"/>
  <c r="H47" i="7" s="1"/>
  <c r="G46" i="7"/>
  <c r="H46" i="7" s="1"/>
  <c r="G45" i="7"/>
  <c r="H45" i="7" s="1"/>
  <c r="G44" i="7"/>
  <c r="H44" i="7" s="1"/>
  <c r="G43" i="7"/>
  <c r="H43" i="7" s="1"/>
  <c r="G42" i="7"/>
  <c r="H42" i="7" s="1"/>
  <c r="G39" i="7"/>
  <c r="H39" i="7" s="1"/>
  <c r="G37" i="7"/>
  <c r="H37" i="7" s="1"/>
  <c r="G35" i="7"/>
  <c r="H35" i="7" s="1"/>
  <c r="G33" i="7"/>
  <c r="H33" i="7" s="1"/>
  <c r="G31" i="7"/>
  <c r="H31" i="7" s="1"/>
  <c r="G29" i="7"/>
  <c r="H29" i="7" s="1"/>
  <c r="G27" i="7"/>
  <c r="H27" i="7" s="1"/>
  <c r="G25" i="7"/>
  <c r="H25" i="7" s="1"/>
  <c r="G23" i="7"/>
  <c r="H23" i="7" s="1"/>
  <c r="G21" i="7"/>
  <c r="H21" i="7" s="1"/>
  <c r="G19" i="7"/>
  <c r="H19" i="7" s="1"/>
  <c r="G17" i="7"/>
  <c r="H17" i="7" s="1"/>
  <c r="G15" i="7"/>
  <c r="H15" i="7" s="1"/>
  <c r="G207" i="6"/>
  <c r="H207" i="6" s="1"/>
  <c r="G205" i="6"/>
  <c r="H205" i="6" s="1"/>
  <c r="G203" i="6"/>
  <c r="H203" i="6" s="1"/>
  <c r="G201" i="6"/>
  <c r="H201" i="6" s="1"/>
  <c r="G199" i="6"/>
  <c r="H199" i="6" s="1"/>
  <c r="G198" i="6"/>
  <c r="H198" i="6" s="1"/>
  <c r="G195" i="6"/>
  <c r="H195" i="6" s="1"/>
  <c r="G193" i="6"/>
  <c r="H193" i="6" s="1"/>
  <c r="G191" i="6"/>
  <c r="H191" i="6" s="1"/>
  <c r="G189" i="6"/>
  <c r="H189" i="6" s="1"/>
  <c r="G187" i="6"/>
  <c r="H187" i="6" s="1"/>
  <c r="G185" i="6"/>
  <c r="H185" i="6" s="1"/>
  <c r="G183" i="6"/>
  <c r="H183" i="6" s="1"/>
  <c r="G182" i="6"/>
  <c r="H182" i="6" s="1"/>
  <c r="G179" i="6"/>
  <c r="H179" i="6" s="1"/>
  <c r="G177" i="6"/>
  <c r="H177" i="6" s="1"/>
  <c r="G175" i="6"/>
  <c r="H175" i="6" s="1"/>
  <c r="G173" i="6"/>
  <c r="H173" i="6" s="1"/>
  <c r="G153" i="6"/>
  <c r="H153" i="6" s="1"/>
  <c r="G151" i="6"/>
  <c r="H151" i="6" s="1"/>
  <c r="G149" i="6"/>
  <c r="H149" i="6" s="1"/>
  <c r="G147" i="6"/>
  <c r="H147" i="6" s="1"/>
  <c r="G145" i="6"/>
  <c r="H145" i="6" s="1"/>
  <c r="G143" i="6"/>
  <c r="H143" i="6" s="1"/>
  <c r="G141" i="6"/>
  <c r="H141" i="6" s="1"/>
  <c r="G139" i="6"/>
  <c r="H139" i="6" s="1"/>
  <c r="G138" i="6"/>
  <c r="H138" i="6" s="1"/>
  <c r="G137" i="6"/>
  <c r="H137" i="6" s="1"/>
  <c r="G136" i="6"/>
  <c r="H136" i="6" s="1"/>
  <c r="G135" i="6"/>
  <c r="H135" i="6" s="1"/>
  <c r="G134" i="6"/>
  <c r="H134" i="6" s="1"/>
  <c r="G133" i="6"/>
  <c r="H133" i="6" s="1"/>
  <c r="G132" i="6"/>
  <c r="H132" i="6" s="1"/>
  <c r="G131" i="6"/>
  <c r="H131" i="6" s="1"/>
  <c r="G130" i="6"/>
  <c r="H130" i="6" s="1"/>
  <c r="G129" i="6"/>
  <c r="H129" i="6" s="1"/>
  <c r="G128" i="6"/>
  <c r="H128" i="6" s="1"/>
  <c r="G127" i="6"/>
  <c r="H127" i="6" s="1"/>
  <c r="G126" i="6"/>
  <c r="H126" i="6" s="1"/>
  <c r="G125" i="6"/>
  <c r="H125" i="6" s="1"/>
  <c r="G124" i="6"/>
  <c r="H124" i="6" s="1"/>
  <c r="G121" i="6"/>
  <c r="H121" i="6" s="1"/>
  <c r="G120" i="6"/>
  <c r="H120" i="6" s="1"/>
  <c r="G119" i="6"/>
  <c r="H119" i="6" s="1"/>
  <c r="G118" i="6"/>
  <c r="H118" i="6" s="1"/>
  <c r="G115" i="6"/>
  <c r="H115" i="6" s="1"/>
  <c r="G114" i="6"/>
  <c r="H114" i="6" s="1"/>
  <c r="G113" i="6"/>
  <c r="H113" i="6" s="1"/>
  <c r="G111" i="6"/>
  <c r="H111" i="6" s="1"/>
  <c r="G110" i="6"/>
  <c r="H110" i="6" s="1"/>
  <c r="G109" i="6"/>
  <c r="H109" i="6" s="1"/>
  <c r="G108" i="6"/>
  <c r="H108" i="6" s="1"/>
  <c r="G107" i="6"/>
  <c r="H107" i="6" s="1"/>
  <c r="G104" i="6"/>
  <c r="H104" i="6" s="1"/>
  <c r="G102" i="6"/>
  <c r="H102" i="6" s="1"/>
  <c r="G100" i="6"/>
  <c r="H100" i="6" s="1"/>
  <c r="G98" i="6"/>
  <c r="H98" i="6" s="1"/>
  <c r="G96" i="6"/>
  <c r="H96" i="6" s="1"/>
  <c r="G94" i="6"/>
  <c r="H94" i="6" s="1"/>
  <c r="G92" i="6"/>
  <c r="H92" i="6" s="1"/>
  <c r="G90" i="6"/>
  <c r="H90" i="6" s="1"/>
  <c r="G88" i="6"/>
  <c r="H88" i="6" s="1"/>
  <c r="G86" i="6"/>
  <c r="H86" i="6" s="1"/>
  <c r="G84" i="6"/>
  <c r="H84" i="6" s="1"/>
  <c r="H82" i="6"/>
  <c r="G80" i="6"/>
  <c r="H80" i="6" s="1"/>
  <c r="G78" i="6"/>
  <c r="H78" i="6" s="1"/>
  <c r="G76" i="6"/>
  <c r="H76" i="6" s="1"/>
  <c r="G74" i="6"/>
  <c r="H74" i="6" s="1"/>
  <c r="G72" i="6"/>
  <c r="H72" i="6" s="1"/>
  <c r="G70" i="6"/>
  <c r="H70" i="6" s="1"/>
  <c r="G68" i="6"/>
  <c r="H68" i="6" s="1"/>
  <c r="G66" i="6"/>
  <c r="H66" i="6" s="1"/>
  <c r="G64" i="6"/>
  <c r="H64" i="6" s="1"/>
  <c r="G62" i="6"/>
  <c r="H62" i="6" s="1"/>
  <c r="G61" i="6"/>
  <c r="H61" i="6" s="1"/>
  <c r="G60" i="6"/>
  <c r="H60" i="6" s="1"/>
  <c r="G59" i="6"/>
  <c r="H59" i="6" s="1"/>
  <c r="G58" i="6"/>
  <c r="H58" i="6" s="1"/>
  <c r="G57" i="6"/>
  <c r="H57" i="6" s="1"/>
  <c r="G56" i="6"/>
  <c r="H56" i="6" s="1"/>
  <c r="G55" i="6"/>
  <c r="H55" i="6" s="1"/>
  <c r="G54" i="6"/>
  <c r="H54" i="6" s="1"/>
  <c r="G53" i="6"/>
  <c r="H53" i="6" s="1"/>
  <c r="G52" i="6"/>
  <c r="H52" i="6" s="1"/>
  <c r="G51" i="6"/>
  <c r="H51" i="6" s="1"/>
  <c r="G50" i="6"/>
  <c r="H50" i="6" s="1"/>
  <c r="G49" i="6"/>
  <c r="H49" i="6" s="1"/>
  <c r="G48" i="6"/>
  <c r="H48" i="6" s="1"/>
  <c r="G47" i="6"/>
  <c r="H47" i="6" s="1"/>
  <c r="G46" i="6"/>
  <c r="H46" i="6" s="1"/>
  <c r="G45" i="6"/>
  <c r="H45" i="6" s="1"/>
  <c r="G44" i="6"/>
  <c r="H44" i="6" s="1"/>
  <c r="G43" i="6"/>
  <c r="H43" i="6" s="1"/>
  <c r="G42" i="6"/>
  <c r="H42" i="6" s="1"/>
  <c r="G39" i="6"/>
  <c r="H39" i="6" s="1"/>
  <c r="G37" i="6"/>
  <c r="H37" i="6" s="1"/>
  <c r="G35" i="6"/>
  <c r="H35" i="6" s="1"/>
  <c r="G33" i="6"/>
  <c r="H33" i="6" s="1"/>
  <c r="G31" i="6"/>
  <c r="H31" i="6" s="1"/>
  <c r="G29" i="6"/>
  <c r="H29" i="6" s="1"/>
  <c r="G27" i="6"/>
  <c r="H27" i="6" s="1"/>
  <c r="G25" i="6"/>
  <c r="H25" i="6" s="1"/>
  <c r="G23" i="6"/>
  <c r="H23" i="6" s="1"/>
  <c r="G21" i="6"/>
  <c r="H21" i="6" s="1"/>
  <c r="G19" i="6"/>
  <c r="H19" i="6" s="1"/>
  <c r="G17" i="6"/>
  <c r="H17" i="6" s="1"/>
  <c r="G15" i="6"/>
  <c r="H15" i="6" s="1"/>
  <c r="G17" i="28"/>
  <c r="H154" i="32" l="1"/>
  <c r="H208" i="6"/>
  <c r="H154" i="7"/>
  <c r="H208" i="36"/>
  <c r="H208" i="40"/>
  <c r="H154" i="33"/>
  <c r="H208" i="42"/>
  <c r="H208" i="39"/>
  <c r="H208" i="29"/>
  <c r="H154" i="36"/>
  <c r="H154" i="35"/>
  <c r="H154" i="31"/>
  <c r="H154" i="30"/>
  <c r="H154" i="42"/>
  <c r="H154" i="41"/>
  <c r="H208" i="41"/>
  <c r="H154" i="40"/>
  <c r="H154" i="39"/>
  <c r="H154" i="38"/>
  <c r="H208" i="38"/>
  <c r="H154" i="37"/>
  <c r="H208" i="37"/>
  <c r="H208" i="35"/>
  <c r="H154" i="34"/>
  <c r="H208" i="34"/>
  <c r="H208" i="33"/>
  <c r="H208" i="32"/>
  <c r="H208" i="31"/>
  <c r="H208" i="30"/>
  <c r="H154" i="29"/>
  <c r="H154" i="13"/>
  <c r="H208" i="13"/>
  <c r="H208" i="26"/>
  <c r="H154" i="26"/>
  <c r="H154" i="10"/>
  <c r="H208" i="10"/>
  <c r="H154" i="9"/>
  <c r="H208" i="9"/>
  <c r="H154" i="8"/>
  <c r="H208" i="8"/>
  <c r="H208" i="7"/>
  <c r="H154" i="6"/>
  <c r="H211" i="6" l="1"/>
  <c r="H211" i="40"/>
  <c r="H211" i="42"/>
  <c r="H211" i="7"/>
  <c r="H211" i="33"/>
  <c r="H211" i="36"/>
  <c r="H211" i="35"/>
  <c r="H211" i="39"/>
  <c r="H211" i="29"/>
  <c r="H211" i="26"/>
  <c r="H211" i="10"/>
  <c r="H211" i="8"/>
  <c r="H211" i="31"/>
  <c r="H211" i="30"/>
  <c r="H211" i="41"/>
  <c r="H211" i="38"/>
  <c r="H211" i="37"/>
  <c r="H211" i="34"/>
  <c r="H211" i="32"/>
  <c r="H211" i="13"/>
  <c r="H211" i="9"/>
  <c r="G207" i="2" l="1"/>
  <c r="G205" i="2"/>
  <c r="G203" i="2"/>
  <c r="G201" i="2"/>
  <c r="G199" i="2"/>
  <c r="G198" i="2"/>
  <c r="G195" i="2"/>
  <c r="G193" i="2"/>
  <c r="G191" i="2"/>
  <c r="G189" i="2"/>
  <c r="G187" i="2"/>
  <c r="G185" i="2"/>
  <c r="G183" i="2"/>
  <c r="G182" i="2"/>
  <c r="G179" i="2"/>
  <c r="G177" i="2"/>
  <c r="G175" i="2"/>
  <c r="G173" i="2"/>
  <c r="G153" i="2"/>
  <c r="G151" i="2"/>
  <c r="G149" i="2"/>
  <c r="G147" i="2"/>
  <c r="G145" i="2"/>
  <c r="G143" i="2"/>
  <c r="G141" i="2"/>
  <c r="G139" i="2"/>
  <c r="G138" i="2"/>
  <c r="G137" i="2"/>
  <c r="G136" i="2"/>
  <c r="G135" i="2"/>
  <c r="G134" i="2"/>
  <c r="G133" i="2"/>
  <c r="G132" i="2"/>
  <c r="G131" i="2"/>
  <c r="G130" i="2"/>
  <c r="G129" i="2"/>
  <c r="G128" i="2"/>
  <c r="G127" i="2"/>
  <c r="G126" i="2"/>
  <c r="G125" i="2"/>
  <c r="G124" i="2"/>
  <c r="G121" i="2"/>
  <c r="G120" i="2"/>
  <c r="G119" i="2"/>
  <c r="G118" i="2"/>
  <c r="G115" i="2"/>
  <c r="G114" i="2"/>
  <c r="G113" i="2"/>
  <c r="G111" i="2"/>
  <c r="G110" i="2"/>
  <c r="G109" i="2"/>
  <c r="G108" i="2"/>
  <c r="G107" i="2"/>
  <c r="G104" i="2"/>
  <c r="G102" i="2"/>
  <c r="G100" i="2"/>
  <c r="G98" i="2"/>
  <c r="G96" i="2"/>
  <c r="G94" i="2"/>
  <c r="G92" i="2"/>
  <c r="G90" i="2"/>
  <c r="G88" i="2"/>
  <c r="G86" i="2"/>
  <c r="G84" i="2"/>
  <c r="G80" i="2"/>
  <c r="G78" i="2"/>
  <c r="G76" i="2"/>
  <c r="G74" i="2"/>
  <c r="G72" i="2"/>
  <c r="G70" i="2"/>
  <c r="G68" i="2"/>
  <c r="G66" i="2"/>
  <c r="G64" i="2"/>
  <c r="G62" i="2"/>
  <c r="G61" i="2"/>
  <c r="G60" i="2"/>
  <c r="G59" i="2"/>
  <c r="G58" i="2"/>
  <c r="G57" i="2"/>
  <c r="G56" i="2"/>
  <c r="G55" i="2"/>
  <c r="G54" i="2"/>
  <c r="G53" i="2"/>
  <c r="G52" i="2"/>
  <c r="G51" i="2"/>
  <c r="G50" i="2"/>
  <c r="G49" i="2"/>
  <c r="G48" i="2"/>
  <c r="G47" i="2"/>
  <c r="G46" i="2"/>
  <c r="G45" i="2"/>
  <c r="G44" i="2"/>
  <c r="G43" i="2"/>
  <c r="G42" i="2"/>
  <c r="G39" i="2"/>
  <c r="G37" i="2"/>
  <c r="G35" i="2"/>
  <c r="G33" i="2"/>
  <c r="G31" i="2"/>
  <c r="G29" i="2"/>
  <c r="G27" i="2"/>
  <c r="G25" i="2"/>
  <c r="G23" i="2"/>
  <c r="G21" i="2"/>
  <c r="G19" i="2"/>
  <c r="G17" i="2"/>
  <c r="G15" i="2"/>
  <c r="G94" i="28" l="1"/>
  <c r="G92" i="28"/>
  <c r="G90" i="28"/>
  <c r="G88" i="28"/>
  <c r="G86" i="28"/>
  <c r="G84" i="28"/>
  <c r="G207" i="28" l="1"/>
  <c r="G205" i="28"/>
  <c r="G149" i="28"/>
  <c r="G137" i="28"/>
  <c r="G136" i="28"/>
  <c r="H136" i="28" s="1"/>
  <c r="G72" i="28"/>
  <c r="H72" i="28" s="1"/>
  <c r="G153" i="28"/>
  <c r="H153" i="28" s="1"/>
  <c r="G151" i="28"/>
  <c r="H151" i="28" s="1"/>
  <c r="G147" i="28"/>
  <c r="H147" i="28" s="1"/>
  <c r="G145" i="28"/>
  <c r="H145" i="28" s="1"/>
  <c r="G143" i="28"/>
  <c r="G141" i="28"/>
  <c r="G139" i="28"/>
  <c r="G138" i="28"/>
  <c r="H138" i="28" s="1"/>
  <c r="G135" i="28"/>
  <c r="G134" i="28"/>
  <c r="G133" i="28"/>
  <c r="H133" i="28" s="1"/>
  <c r="G132" i="28"/>
  <c r="H132" i="28" s="1"/>
  <c r="G131" i="28"/>
  <c r="G130" i="28"/>
  <c r="H130" i="28" s="1"/>
  <c r="G129" i="28"/>
  <c r="H129" i="28" s="1"/>
  <c r="G128" i="28"/>
  <c r="H128" i="28" s="1"/>
  <c r="G127" i="28"/>
  <c r="G126" i="28"/>
  <c r="H126" i="28" s="1"/>
  <c r="G125" i="28"/>
  <c r="H125" i="28" s="1"/>
  <c r="G124" i="28"/>
  <c r="H124" i="28" s="1"/>
  <c r="G121" i="28"/>
  <c r="G120" i="28"/>
  <c r="G119" i="28"/>
  <c r="H119" i="28" s="1"/>
  <c r="G118" i="28"/>
  <c r="H118" i="28" s="1"/>
  <c r="G115" i="28"/>
  <c r="G114" i="28"/>
  <c r="H114" i="28" s="1"/>
  <c r="G113" i="28"/>
  <c r="G111" i="28"/>
  <c r="H111" i="28" s="1"/>
  <c r="G110" i="28"/>
  <c r="G109" i="28"/>
  <c r="H109" i="28" s="1"/>
  <c r="G108" i="28"/>
  <c r="H108" i="28" s="1"/>
  <c r="G107" i="28"/>
  <c r="H107" i="28" s="1"/>
  <c r="G104" i="28"/>
  <c r="G102" i="28"/>
  <c r="G100" i="28"/>
  <c r="G98" i="28"/>
  <c r="H98" i="28" s="1"/>
  <c r="G96" i="28"/>
  <c r="G80" i="28"/>
  <c r="H80" i="28" s="1"/>
  <c r="G78" i="28"/>
  <c r="H78" i="28" s="1"/>
  <c r="G76" i="28"/>
  <c r="H76" i="28" s="1"/>
  <c r="G74" i="28"/>
  <c r="H74" i="28" s="1"/>
  <c r="G70" i="28"/>
  <c r="H70" i="28" s="1"/>
  <c r="G68" i="28"/>
  <c r="H68" i="28" s="1"/>
  <c r="G66" i="28"/>
  <c r="H66" i="28" s="1"/>
  <c r="G64" i="28"/>
  <c r="G62" i="28"/>
  <c r="H62" i="28" s="1"/>
  <c r="G61" i="28"/>
  <c r="H61" i="28" s="1"/>
  <c r="G60" i="28"/>
  <c r="H60" i="28" s="1"/>
  <c r="G59" i="28"/>
  <c r="G58" i="28"/>
  <c r="H58" i="28" s="1"/>
  <c r="G57" i="28"/>
  <c r="H57" i="28" s="1"/>
  <c r="G56" i="28"/>
  <c r="H56" i="28" s="1"/>
  <c r="G55" i="28"/>
  <c r="G54" i="28"/>
  <c r="H54" i="28" s="1"/>
  <c r="G53" i="28"/>
  <c r="H53" i="28" s="1"/>
  <c r="G52" i="28"/>
  <c r="H52" i="28" s="1"/>
  <c r="G51" i="28"/>
  <c r="H51" i="28" s="1"/>
  <c r="G50" i="28"/>
  <c r="H50" i="28" s="1"/>
  <c r="G49" i="28"/>
  <c r="G48" i="28"/>
  <c r="H48" i="28" s="1"/>
  <c r="G47" i="28"/>
  <c r="G46" i="28"/>
  <c r="H46" i="28" s="1"/>
  <c r="G45" i="28"/>
  <c r="H45" i="28" s="1"/>
  <c r="G44" i="28"/>
  <c r="H44" i="28" s="1"/>
  <c r="G43" i="28"/>
  <c r="H43" i="28" s="1"/>
  <c r="H42" i="28"/>
  <c r="G39" i="28"/>
  <c r="H39" i="28" s="1"/>
  <c r="G37" i="28"/>
  <c r="H37" i="28" s="1"/>
  <c r="G35" i="28"/>
  <c r="H35" i="28" s="1"/>
  <c r="G33" i="28"/>
  <c r="H33" i="28" s="1"/>
  <c r="G31" i="28"/>
  <c r="H31" i="28" s="1"/>
  <c r="G29" i="28"/>
  <c r="G27" i="28"/>
  <c r="H27" i="28" s="1"/>
  <c r="G25" i="28"/>
  <c r="G23" i="28"/>
  <c r="G21" i="28"/>
  <c r="H21" i="28" s="1"/>
  <c r="G19" i="28"/>
  <c r="G15" i="28"/>
  <c r="H15" i="28" s="1"/>
  <c r="G175" i="28"/>
  <c r="G177" i="28"/>
  <c r="G179" i="28"/>
  <c r="G182" i="28"/>
  <c r="G183" i="28"/>
  <c r="G185" i="28"/>
  <c r="G187" i="28"/>
  <c r="G189" i="28"/>
  <c r="G191" i="28"/>
  <c r="G193" i="28"/>
  <c r="G195" i="28"/>
  <c r="G198" i="28"/>
  <c r="G199" i="28"/>
  <c r="G201" i="28"/>
  <c r="G203" i="28"/>
  <c r="G173" i="28"/>
  <c r="H15" i="2"/>
  <c r="H17" i="28"/>
  <c r="H17" i="2"/>
  <c r="H25" i="2"/>
  <c r="H62" i="2"/>
  <c r="H33" i="2"/>
  <c r="H21" i="2"/>
  <c r="H107" i="2"/>
  <c r="H111" i="2"/>
  <c r="H90" i="2"/>
  <c r="H114" i="2"/>
  <c r="H119" i="2"/>
  <c r="H129" i="2"/>
  <c r="H84" i="2"/>
  <c r="H80" i="2"/>
  <c r="H104" i="2"/>
  <c r="H78" i="2"/>
  <c r="H70" i="2"/>
  <c r="H76" i="2"/>
  <c r="H48" i="2"/>
  <c r="H128" i="2"/>
  <c r="H57" i="2"/>
  <c r="H139" i="2"/>
  <c r="H56" i="2"/>
  <c r="H58" i="2"/>
  <c r="H120" i="2"/>
  <c r="H59" i="2"/>
  <c r="H134" i="2"/>
  <c r="H74" i="2"/>
  <c r="H131" i="2"/>
  <c r="H45" i="2"/>
  <c r="H35" i="2"/>
  <c r="H130" i="2"/>
  <c r="H115" i="2"/>
  <c r="H147" i="2"/>
  <c r="H50" i="2"/>
  <c r="H109" i="2"/>
  <c r="H124" i="2"/>
  <c r="H118" i="2"/>
  <c r="H19" i="28"/>
  <c r="H31" i="2"/>
  <c r="H143" i="2"/>
  <c r="H66" i="2"/>
  <c r="H61" i="2"/>
  <c r="H92" i="2"/>
  <c r="H125" i="2"/>
  <c r="H60" i="2"/>
  <c r="H25" i="28"/>
  <c r="H137" i="2"/>
  <c r="H23" i="2"/>
  <c r="H121" i="2"/>
  <c r="H72" i="2"/>
  <c r="H108" i="2"/>
  <c r="H100" i="2"/>
  <c r="H113" i="2"/>
  <c r="H133" i="2"/>
  <c r="H153" i="2"/>
  <c r="H54" i="2"/>
  <c r="H51" i="2"/>
  <c r="H127" i="2"/>
  <c r="H139" i="28"/>
  <c r="H120" i="28"/>
  <c r="H132" i="2"/>
  <c r="H42" i="2"/>
  <c r="H49" i="2"/>
  <c r="H86" i="2"/>
  <c r="H46" i="2"/>
  <c r="H53" i="2"/>
  <c r="H82" i="2"/>
  <c r="H145" i="2"/>
  <c r="H90" i="28"/>
  <c r="H143" i="28"/>
  <c r="H44" i="2"/>
  <c r="H127" i="28"/>
  <c r="H86" i="28"/>
  <c r="H141" i="2"/>
  <c r="H29" i="2"/>
  <c r="H29" i="28"/>
  <c r="H43" i="2"/>
  <c r="H52" i="2"/>
  <c r="H98" i="2"/>
  <c r="H68" i="2"/>
  <c r="H64" i="2"/>
  <c r="H134" i="28"/>
  <c r="H94" i="2"/>
  <c r="H37" i="2"/>
  <c r="H88" i="2"/>
  <c r="H88" i="28"/>
  <c r="H135" i="2"/>
  <c r="H135" i="28"/>
  <c r="H100" i="28"/>
  <c r="H47" i="2"/>
  <c r="H47" i="28"/>
  <c r="H138" i="2"/>
  <c r="H82" i="28"/>
  <c r="H136" i="2"/>
  <c r="H27" i="2"/>
  <c r="H113" i="28"/>
  <c r="H151" i="2"/>
  <c r="H84" i="28"/>
  <c r="H55" i="2"/>
  <c r="H102" i="28"/>
  <c r="H137" i="28"/>
  <c r="H39" i="2"/>
  <c r="H102" i="2"/>
  <c r="H149" i="2"/>
  <c r="H121" i="28"/>
  <c r="H96" i="2"/>
  <c r="H92" i="28"/>
  <c r="H141" i="28"/>
  <c r="H110" i="2"/>
  <c r="H149" i="28"/>
  <c r="H96" i="28"/>
  <c r="H104" i="28"/>
  <c r="H23" i="28"/>
  <c r="H126" i="2"/>
  <c r="H49" i="28"/>
  <c r="H64" i="28"/>
  <c r="H131" i="28"/>
  <c r="H59" i="28"/>
  <c r="H94" i="28"/>
  <c r="H115" i="28"/>
  <c r="H19" i="2"/>
  <c r="H55" i="28"/>
  <c r="H110" i="28"/>
  <c r="H154" i="28" l="1"/>
  <c r="H154" i="2"/>
  <c r="H201" i="2"/>
  <c r="H177" i="2"/>
  <c r="H191" i="2"/>
  <c r="H203" i="2"/>
  <c r="H199" i="2"/>
  <c r="H193" i="2"/>
  <c r="H187" i="28"/>
  <c r="H187" i="2"/>
  <c r="H207" i="28"/>
  <c r="H207" i="2"/>
  <c r="H179" i="2"/>
  <c r="H195" i="2"/>
  <c r="H195" i="28"/>
  <c r="H205" i="2"/>
  <c r="H175" i="28"/>
  <c r="H175" i="2"/>
  <c r="H198" i="2"/>
  <c r="H203" i="28"/>
  <c r="H185" i="2"/>
  <c r="H198" i="28"/>
  <c r="H179" i="28"/>
  <c r="H201" i="28"/>
  <c r="H183" i="2"/>
  <c r="H189" i="2"/>
  <c r="H189" i="28"/>
  <c r="H182" i="2"/>
  <c r="H182" i="28"/>
  <c r="H183" i="28"/>
  <c r="H177" i="28"/>
  <c r="H191" i="28"/>
  <c r="H199" i="28"/>
  <c r="H193" i="28"/>
  <c r="H173" i="2"/>
  <c r="H205" i="28"/>
  <c r="H185" i="28"/>
  <c r="H173" i="28"/>
  <c r="H208" i="28" l="1"/>
  <c r="H211" i="28" s="1"/>
  <c r="H208" i="2"/>
  <c r="H211" i="2" s="1"/>
</calcChain>
</file>

<file path=xl/sharedStrings.xml><?xml version="1.0" encoding="utf-8"?>
<sst xmlns="http://schemas.openxmlformats.org/spreadsheetml/2006/main" count="8924" uniqueCount="268">
  <si>
    <t>No</t>
  </si>
  <si>
    <t>Description</t>
  </si>
  <si>
    <t>Br</t>
  </si>
  <si>
    <t>Opis</t>
  </si>
  <si>
    <t>Bojler 80 l sa sigurnosnim ventilom i pancir crevom i potrebnim držačima i šrafovima, garancija min 1 godinu</t>
  </si>
  <si>
    <t>Mixed shower tap simple</t>
  </si>
  <si>
    <t>Bathroom sink (compl) 500mm  A class</t>
  </si>
  <si>
    <t>Lavabo 500mm A klase sa manžetnama, držačima,rebrastim sifonom, sifon gumom i šrafovima</t>
  </si>
  <si>
    <t>Mixed tap for sink</t>
  </si>
  <si>
    <t>Slavina za toplu i hladnu vodu za lavabo jednoručna zidna</t>
  </si>
  <si>
    <t>Mixed tap for kitchen sink</t>
  </si>
  <si>
    <t>Slavina za toplu i hladnu vodu za kuhinjsku sudoperu, jednoručna zidna</t>
  </si>
  <si>
    <t>Toilet cistern</t>
  </si>
  <si>
    <t xml:space="preserve">Vodokotlić sa ispirnom cevi </t>
  </si>
  <si>
    <t>Sink 80/60cm  stainless steel</t>
  </si>
  <si>
    <t xml:space="preserve">Jednodelna sudopera 80/60cm od rostfraja sa sifonom </t>
  </si>
  <si>
    <t>Kitchen boiler 10l with tap</t>
  </si>
  <si>
    <t>Kuhinjski bojler 10l sa baterijom i pancir crevima</t>
  </si>
  <si>
    <t>PVC Pipes 3/4"</t>
  </si>
  <si>
    <t>PPR cevi 3/4"  (ø25 mm)</t>
  </si>
  <si>
    <t>Fitting for water pipes</t>
  </si>
  <si>
    <t>Fazonski komadi za vodovod:</t>
  </si>
  <si>
    <t>Telo ventila ø25 mm</t>
  </si>
  <si>
    <t>Telo ventila ø20 mm</t>
  </si>
  <si>
    <t>Nadogradnja (virbla) 25</t>
  </si>
  <si>
    <t>Virbla kapa</t>
  </si>
  <si>
    <t>Koleno UN Ø20 1/2 "</t>
  </si>
  <si>
    <t xml:space="preserve">Koleno obično ø20 mm </t>
  </si>
  <si>
    <t>Muf SN ø25</t>
  </si>
  <si>
    <t>T komad ø25</t>
  </si>
  <si>
    <t>Redukcija ø25 na ø20</t>
  </si>
  <si>
    <t>Koleno ø20/90</t>
  </si>
  <si>
    <t>T koleno UN Ø20 1/2"</t>
  </si>
  <si>
    <t xml:space="preserve">T komad ø20 </t>
  </si>
  <si>
    <t>Obilazni luk ø20</t>
  </si>
  <si>
    <t>Muf običan ø20</t>
  </si>
  <si>
    <t xml:space="preserve">Sifon luk Ø50 </t>
  </si>
  <si>
    <t>Koleno ø25/90</t>
  </si>
  <si>
    <t>Propusni ventil ø20</t>
  </si>
  <si>
    <t>Ugaoni ventil za vodokotlić</t>
  </si>
  <si>
    <t>Redukcija ø32 na ø25 (1" na 3/4") pocinkovana</t>
  </si>
  <si>
    <t>Ostali komadi za spojeve vodovoda, paušalno za 1 kupatilo</t>
  </si>
  <si>
    <t>Valve for washing machine</t>
  </si>
  <si>
    <t>Ventil za veš mašinu</t>
  </si>
  <si>
    <t>Siphon for washing machine mounted</t>
  </si>
  <si>
    <t>Sifon za veš mašinu nadgradni</t>
  </si>
  <si>
    <t>Navojne šipke (brezoni) za postavljanje opreme na loše nosivi zid (komplet) Ø10</t>
  </si>
  <si>
    <t>PE Pipes 3/4"</t>
  </si>
  <si>
    <t>PE cevi 3/4" okiten</t>
  </si>
  <si>
    <t>PE pipe 1"</t>
  </si>
  <si>
    <t>PE cev 1" okiten</t>
  </si>
  <si>
    <t>PE pipe 5/4"</t>
  </si>
  <si>
    <t>PE cev 5/4" okiten</t>
  </si>
  <si>
    <t>Coupling halves OKITEN connector with ring 25</t>
  </si>
  <si>
    <t>Poluspojka okiten spojnica sa prstenom 25</t>
  </si>
  <si>
    <t>Coupling halves connector for OKITEN pipe 3/4"</t>
  </si>
  <si>
    <t>PVC poluspojka za okiten cev 3/4"</t>
  </si>
  <si>
    <t>Coupling halves connector for OKITEN pipe 1"</t>
  </si>
  <si>
    <t>PVC poluspojka za okiten cev 1"</t>
  </si>
  <si>
    <t>Coupling halves connector for OKITEN pipe 1", brass</t>
  </si>
  <si>
    <t>Mesingana poluspojka za okiten cev 1"</t>
  </si>
  <si>
    <t>Ball valve 3/4" with external thread</t>
  </si>
  <si>
    <t>Kuglasta slavina 3/4" sa spoljnim navojem</t>
  </si>
  <si>
    <t>Water pump P=0,75kW, Q=5-50 l/min, H=22-66m. Delivery and installation  with previous rinsing of the well</t>
  </si>
  <si>
    <t>Hidropak P=0,75kW, Q=5-50 l/min, H=22-66m. Isporuka i ugradnja sa prethodnim ispiranjem bunara u koji se hidropak postavlja.</t>
  </si>
  <si>
    <t>Suction basket for water pump 1"</t>
  </si>
  <si>
    <t>Usisna korpa za hidropak 1"</t>
  </si>
  <si>
    <t>Leaky valve with a tap</t>
  </si>
  <si>
    <t>PVC pipes for sewerage ø=100mm</t>
  </si>
  <si>
    <t>PVC kanalizacione cevi ø=100mm</t>
  </si>
  <si>
    <t>ø100/4000</t>
  </si>
  <si>
    <t>ø100/2000</t>
  </si>
  <si>
    <t>ø100/1000</t>
  </si>
  <si>
    <t>ø100/500</t>
  </si>
  <si>
    <t>ø100/250</t>
  </si>
  <si>
    <t>PVC pipes for sewerage ø=70mm</t>
  </si>
  <si>
    <t>PVC kanalizacione cevi ø=70mm</t>
  </si>
  <si>
    <t>ø70/500</t>
  </si>
  <si>
    <t>ø70/250</t>
  </si>
  <si>
    <t>PVC pipes for sewerage ø=50mm</t>
  </si>
  <si>
    <t>PVC kanalizacione cevi ø=50mm</t>
  </si>
  <si>
    <t>ø50/2000</t>
  </si>
  <si>
    <t>ø50/1000</t>
  </si>
  <si>
    <t>ø50/500</t>
  </si>
  <si>
    <t>ø50/250</t>
  </si>
  <si>
    <t>Fitting for sewerage</t>
  </si>
  <si>
    <t>Fazonski komadi za kanalizaciju</t>
  </si>
  <si>
    <t>L 100/45º (luk)</t>
  </si>
  <si>
    <t>L 70/45 º</t>
  </si>
  <si>
    <t>L 50/45 º</t>
  </si>
  <si>
    <t>L 100/90 º</t>
  </si>
  <si>
    <t>L70/90º</t>
  </si>
  <si>
    <t>L50/90º</t>
  </si>
  <si>
    <t>T 100/100</t>
  </si>
  <si>
    <t>Gumica za cev 50</t>
  </si>
  <si>
    <t>Gumica za cev 100</t>
  </si>
  <si>
    <t>Power cables from the main distribution board to the bathroom DB. The exact lenght is to determine on-site.</t>
  </si>
  <si>
    <t>Napojni kablovi PPY 5x2.5mm2 od GRO do RO za kupatilo. Tačna dužina se utvrđuje na licu mesta</t>
  </si>
  <si>
    <t>Main fuses 20A</t>
  </si>
  <si>
    <t>Glavni osigurači kod sata 20A</t>
  </si>
  <si>
    <t>Protective grounding metal masses (complete - galvanized strip 15m and crossing part)</t>
  </si>
  <si>
    <t>Zaštitno uzemljenje metalnih masa, u zavisnosti od situacije, povezati na postojeće ili izvesti komplet ako ne postoji (pocinkovana traka 15m i ukrsni komad)</t>
  </si>
  <si>
    <t>Ceiling or wall lamp with opal glass 1x100W</t>
  </si>
  <si>
    <t>Installation cables PP-Y laid in the wall below the plaster</t>
  </si>
  <si>
    <t>Instalacioni vodovi PP-Y položeni u zid ispod maltera</t>
  </si>
  <si>
    <t>PP-Y-3x1.5mm2</t>
  </si>
  <si>
    <t>PP-Y-3x2.5mm2</t>
  </si>
  <si>
    <t>Installation cables PP-Y-1x6mm2 12m (complete)</t>
  </si>
  <si>
    <t>Provodnik PP-Y-1x6mm2 dužine oko 12m postaviti u instalacionu kutiju za izjednačavanje potencijala do mesta spajanja sa metalnim masama u kupatilu, koje se izvodi mesinganim obujmicama (komplet)</t>
  </si>
  <si>
    <t>Indicator for bathroom with two buttons and pilot light (complete)</t>
  </si>
  <si>
    <t>Indikator za kupatilo sa dva prekidača i signalnom lampicom (komplet)</t>
  </si>
  <si>
    <t>Box bonding type PS-49 (complete)</t>
  </si>
  <si>
    <t>Kutija za izjednačenje potencijala tip PS-49 (komplet)</t>
  </si>
  <si>
    <t>Monophasic shock-proof socket with lid for installation in a bathroom wall (complete)</t>
  </si>
  <si>
    <t>Monofazna "šuko" priključnica sa poklopcem za ugradnju u zid kupatila (komplet)</t>
  </si>
  <si>
    <t>Switchboard with automatic fuses (complete)</t>
  </si>
  <si>
    <t>Pomoćni RO - Razvodna tabla slična tipu "metalka" sa automatskim osiguračima, svim ostalim elementima i sitnim materijalom (komplet)</t>
  </si>
  <si>
    <t>FID switch 20/0,05A  3pole</t>
  </si>
  <si>
    <t>FID sklopka 20/0,05A 3polna</t>
  </si>
  <si>
    <t>Circuit breakers:</t>
  </si>
  <si>
    <t>Automatski osigurači:</t>
  </si>
  <si>
    <t>10A</t>
  </si>
  <si>
    <t>16A</t>
  </si>
  <si>
    <t>Additional fine material for mounting and connecting installations for 1 bathroom (complete)</t>
  </si>
  <si>
    <t>Dodatni sitni materijal za ugradnju i povezivanje instalacija, komplet za 1 kupatilo (sa po 1 svetiljkom, 1 bojlerom i 1 veš mašinom)</t>
  </si>
  <si>
    <t>The required certificate and electrical measurements of system installed for 1 bathroom</t>
  </si>
  <si>
    <t>Potrebni atest i merenja izvedenih električnih instalacija za 1 kupatilo</t>
  </si>
  <si>
    <t>i. U</t>
  </si>
  <si>
    <t>j.m.</t>
  </si>
  <si>
    <t>pcs</t>
  </si>
  <si>
    <t>kom</t>
  </si>
  <si>
    <t>m1</t>
  </si>
  <si>
    <t>m2</t>
  </si>
  <si>
    <t>kg</t>
  </si>
  <si>
    <t>PPR Pipes 1/2"</t>
  </si>
  <si>
    <t>PVC cevi 1/2" (ø20 mm)</t>
  </si>
  <si>
    <t>Propusni ventil sa zimskom slavinom  1"</t>
  </si>
  <si>
    <t xml:space="preserve">Plafonska ili zidna svetiljka sa sijalicom sa LED sijalicom  1x100W </t>
  </si>
  <si>
    <t xml:space="preserve">komlet </t>
  </si>
  <si>
    <t xml:space="preserve">Izvođenje  elektro instalacija za kupatilo </t>
  </si>
  <si>
    <r>
      <t>KR 100/45</t>
    </r>
    <r>
      <rPr>
        <sz val="11"/>
        <color indexed="8"/>
        <rFont val="Times New Roman"/>
        <family val="1"/>
        <charset val="238"/>
      </rPr>
      <t>°</t>
    </r>
  </si>
  <si>
    <r>
      <t>KR 100/70/45</t>
    </r>
    <r>
      <rPr>
        <sz val="11"/>
        <color indexed="8"/>
        <rFont val="Times New Roman"/>
        <family val="1"/>
        <charset val="238"/>
      </rPr>
      <t>°</t>
    </r>
  </si>
  <si>
    <r>
      <t>KR 70/45</t>
    </r>
    <r>
      <rPr>
        <sz val="11"/>
        <color indexed="8"/>
        <rFont val="Times New Roman"/>
        <family val="1"/>
        <charset val="238"/>
      </rPr>
      <t>°</t>
    </r>
  </si>
  <si>
    <r>
      <t>KR 70/50/45</t>
    </r>
    <r>
      <rPr>
        <sz val="11"/>
        <color indexed="8"/>
        <rFont val="Times New Roman"/>
        <family val="1"/>
        <charset val="238"/>
      </rPr>
      <t>°</t>
    </r>
  </si>
  <si>
    <r>
      <t>KR 50/45</t>
    </r>
    <r>
      <rPr>
        <sz val="11"/>
        <color indexed="8"/>
        <rFont val="Times New Roman"/>
        <family val="1"/>
        <charset val="238"/>
      </rPr>
      <t>°</t>
    </r>
  </si>
  <si>
    <r>
      <t xml:space="preserve">Ceramic tiles for walls, I class - </t>
    </r>
    <r>
      <rPr>
        <b/>
        <sz val="11"/>
        <rFont val="Times New Roman"/>
        <family val="1"/>
        <charset val="238"/>
      </rPr>
      <t>Delivery and installation of tiles</t>
    </r>
  </si>
  <si>
    <r>
      <t xml:space="preserve">Keramičke pločice zidne  I  klase - </t>
    </r>
    <r>
      <rPr>
        <b/>
        <sz val="11"/>
        <rFont val="Times New Roman"/>
        <family val="1"/>
        <charset val="238"/>
      </rPr>
      <t>Isporuka i ugradnja</t>
    </r>
  </si>
  <si>
    <r>
      <t xml:space="preserve">Ceramic tiles for floors, I class  -  </t>
    </r>
    <r>
      <rPr>
        <b/>
        <sz val="11"/>
        <rFont val="Times New Roman"/>
        <family val="1"/>
        <charset val="238"/>
      </rPr>
      <t>Delivery and installation of tiles</t>
    </r>
  </si>
  <si>
    <r>
      <t xml:space="preserve">Keramičke pločice podne  I klase - </t>
    </r>
    <r>
      <rPr>
        <b/>
        <sz val="11"/>
        <rFont val="Times New Roman"/>
        <family val="1"/>
        <charset val="238"/>
      </rPr>
      <t>Isporuka i ugradnja</t>
    </r>
  </si>
  <si>
    <t>T 110/50</t>
  </si>
  <si>
    <t xml:space="preserve">Poluspojka T spojka  za alkatan 3/4 </t>
  </si>
  <si>
    <t>Krstići za pločice  2mm (paket 100 kom)</t>
  </si>
  <si>
    <t>.</t>
  </si>
  <si>
    <t xml:space="preserve">paket </t>
  </si>
  <si>
    <t>Semi-conductor T connector for alkatan 3/4</t>
  </si>
  <si>
    <t>Plastic semicolon 3/4 90 ° SPN for rounded</t>
  </si>
  <si>
    <t>Ø25cm cap for welding</t>
  </si>
  <si>
    <t>Cap Ø20 for welding</t>
  </si>
  <si>
    <t xml:space="preserve">Plastična poluspojka 3/4 90° SPN za okiten </t>
  </si>
  <si>
    <t xml:space="preserve">Kapa od Ø25cm  za varenje  </t>
  </si>
  <si>
    <t xml:space="preserve">Kapa Ø20 za varenje </t>
  </si>
  <si>
    <t xml:space="preserve">Gips za elektroinstalacije </t>
  </si>
  <si>
    <t>Performing bathroom installations</t>
  </si>
  <si>
    <t>Plaster for electrical installations</t>
  </si>
  <si>
    <t xml:space="preserve">Remark: VAT is  excluded </t>
  </si>
  <si>
    <t>Napomena: cena je bez PDV</t>
  </si>
  <si>
    <t xml:space="preserve">jed.cene </t>
  </si>
  <si>
    <t xml:space="preserve">Unit price </t>
  </si>
  <si>
    <t>Place / Mesto</t>
  </si>
  <si>
    <t>Address/adresa</t>
  </si>
  <si>
    <t>Total RSD</t>
  </si>
  <si>
    <t>Ukupno RSD</t>
  </si>
  <si>
    <t>PLUMBING, SEWAGE, SANITARY EQUIPMENT AND CERAMIC TILES /                                                                                                                                                                                   INSTALACIJE VODOVODA , KANALIZACIJE, SANITARNE OPREME I KERAMIČKE PLOČICE</t>
  </si>
  <si>
    <t xml:space="preserve">  Ruma, Pećinci i Sremska Mitrovica </t>
  </si>
  <si>
    <t>Threaded rods for hanging the equipment on poor bearing walls (complete)</t>
  </si>
  <si>
    <t>Crosses for tiles 2mm (package of 100 pieces )</t>
  </si>
  <si>
    <t>lump sum</t>
  </si>
  <si>
    <t>paušalno</t>
  </si>
  <si>
    <t xml:space="preserve">Gips za postavljanje elektroinstalacije </t>
  </si>
  <si>
    <t>comlete</t>
  </si>
  <si>
    <t>NOTE: Please provide the price for procurement, delivery and installation of sanitary equipment, installations and ceramic tiles. Excavation of necessary channels in the ground, in order to  connect to the septic tank, is performed by the beneficiary. The contractor is obliged to perform the functionality testing of the installed pipes and equipment, to rinse the installations, to issue an certificate for the installed electrical  installations and to submit warranty cards of the equipment.</t>
  </si>
  <si>
    <t xml:space="preserve"> ELECTRICAL INSTALLATIONS AND EQUIPMENT FOR BATHROOM  /  ELEKTRIČNE INSTALACIJE I OPREMA ZA KUPATILO </t>
  </si>
  <si>
    <t xml:space="preserve">ELECTRICAL INSTALLATIONS AND EQUIPMENT FOR BATHROOM  /  ELEKTRIČNE INSTALACIJE I OPREMA ZA KUPATILO </t>
  </si>
  <si>
    <r>
      <rPr>
        <b/>
        <u/>
        <sz val="10"/>
        <rFont val="Arial"/>
        <family val="2"/>
        <charset val="238"/>
      </rPr>
      <t xml:space="preserve">LOT 2 - PROCUREMENT, DELIVERY AND INSTALLATION / NABAVKA, ISPORUKA I UGRADNJA 
</t>
    </r>
    <r>
      <rPr>
        <b/>
        <sz val="10"/>
        <rFont val="Arial"/>
        <family val="2"/>
        <charset val="238"/>
      </rPr>
      <t xml:space="preserve">PLUMBING, SEWAGE, SANITARY EQUIPMENT AND CERAMIC TILES AND ELECTICAL INSTALLATION AND EQUIPMENT FOR BATHROOM  / INSTALACIJE VODOVODA, KANALIZACIJE I SANITARNE OPREME,  KERAMIČKE PLOČICE I ELEKTRIČNE INSTALACIJE I OPREMA ZA KUPATILO </t>
    </r>
  </si>
  <si>
    <t>No of houses / Broj kuća</t>
  </si>
  <si>
    <t xml:space="preserve">No of house / Redni broj kuće </t>
  </si>
  <si>
    <t xml:space="preserve">Ruma </t>
  </si>
  <si>
    <t xml:space="preserve">Ruma - Grabovci </t>
  </si>
  <si>
    <t xml:space="preserve">Sr.Mitrovica </t>
  </si>
  <si>
    <t>Sr.Mitrovica - Laćarak</t>
  </si>
  <si>
    <t>Niska 38</t>
  </si>
  <si>
    <t>Žarka Nikolića bb</t>
  </si>
  <si>
    <t xml:space="preserve">Sr.Mitrovica - Mačvanska Mitrovica </t>
  </si>
  <si>
    <t>Modran bb</t>
  </si>
  <si>
    <t>Glue for ceramic tiles 8 kg/m2</t>
  </si>
  <si>
    <t>Shower bath 90/90, polyester</t>
  </si>
  <si>
    <t xml:space="preserve">paušalno </t>
  </si>
  <si>
    <t>Boiler(complet)with warranty list  80 l</t>
  </si>
  <si>
    <t>WC bowl with toilet seat model  A class (complet)</t>
  </si>
  <si>
    <t>Pipe extension of 2cm  1 / 2'</t>
  </si>
  <si>
    <t>Nastavak za cev  od 2cm 1/2´</t>
  </si>
  <si>
    <t>Pipe extension of 3cm 1/2 '</t>
  </si>
  <si>
    <t>Nastavak od 3cm 1/2´</t>
  </si>
  <si>
    <t>Mixture for grouting of the ceramic tiles 0.4 kg/m2</t>
  </si>
  <si>
    <t>Smesa za fugovanje keramičkih pločica 0.4 kg/m2</t>
  </si>
  <si>
    <t xml:space="preserve">lump sum </t>
  </si>
  <si>
    <t>Plaster for  instaling  the electrical installations</t>
  </si>
  <si>
    <t>T 50/50</t>
  </si>
  <si>
    <t>Lepak za pločice  8kg/m2</t>
  </si>
  <si>
    <t>Dodatni sitni materijal za ugradnju i povezivanje instalacija, komplet za 1 kupatilo (sa po 1 svetiljkom, 1 bojlerom i 1 veš mašinom).</t>
  </si>
  <si>
    <t>Slavina za tuš  jednoručna</t>
  </si>
  <si>
    <t>Tuš kada sa sifonom 90/90 poliester</t>
  </si>
  <si>
    <t>WC šolja sa daskom A klasa sa šrafovima i podnom gumom</t>
  </si>
  <si>
    <t>Plastično koleno za okiten cev ø32mm (1")</t>
  </si>
  <si>
    <t>3/4  PVC pen for alkatan</t>
  </si>
  <si>
    <t xml:space="preserve">Poluspojka PVC  3/4 UN za alkatan </t>
  </si>
  <si>
    <t>Proleterska 3</t>
  </si>
  <si>
    <t>Ruma - Grabovci</t>
  </si>
  <si>
    <t>Fruškogorska 19</t>
  </si>
  <si>
    <t>Ruma - Platičevo</t>
  </si>
  <si>
    <t>Železnička 95</t>
  </si>
  <si>
    <t>Proleterska 18</t>
  </si>
  <si>
    <t>Ruma - Kraljevci</t>
  </si>
  <si>
    <t>Veljkova bb</t>
  </si>
  <si>
    <t>Kneza Miloša  43</t>
  </si>
  <si>
    <t>Ruma - Putinci</t>
  </si>
  <si>
    <t>Glavna 167</t>
  </si>
  <si>
    <t>Pinkijeva 31</t>
  </si>
  <si>
    <t>Kamenova 57</t>
  </si>
  <si>
    <t>Proleterska 24</t>
  </si>
  <si>
    <t>Ruma- Grabovci</t>
  </si>
  <si>
    <t>Pećinci -  Prhovo</t>
  </si>
  <si>
    <t>Nema ulica 20</t>
  </si>
  <si>
    <t xml:space="preserve">Sr.Mitrovica - Mač.Mitrovica </t>
  </si>
  <si>
    <t>Jalijska II 13</t>
  </si>
  <si>
    <t>Sr.Mitrovica - Mač.Mitrovica</t>
  </si>
  <si>
    <t>Sr.Mitrovica - Zasavica 2</t>
  </si>
  <si>
    <t>Planinska bb</t>
  </si>
  <si>
    <t>Žrtava Fašizma 33</t>
  </si>
  <si>
    <t>Radnička 32</t>
  </si>
  <si>
    <t>Dušana Dostanića 26</t>
  </si>
  <si>
    <t>Sr.Mitrovica - Salaš Noćajski</t>
  </si>
  <si>
    <t>Karađorđeva bb (Planinska -Ledine)</t>
  </si>
  <si>
    <t>Aleksandra Markovića 221</t>
  </si>
  <si>
    <t>EHO project "Assistance for a New Start" 2021/2022 /  EHO projekat "Podrška za novi početak" 2021/2022</t>
  </si>
  <si>
    <t>EHO project "Assistance for a New Start" 2021/2022  /  EHO projekat "Podrška za novi početak" 2021/2022</t>
  </si>
  <si>
    <r>
      <rPr>
        <b/>
        <u/>
        <sz val="10"/>
        <rFont val="Arial"/>
        <family val="2"/>
        <charset val="238"/>
      </rPr>
      <t xml:space="preserve">LOT 2 - PROCUREMENT, DELIVERY AND INSTALLATION / NABAVKA, ISPORUKA I UGRADNJA 
</t>
    </r>
    <r>
      <rPr>
        <b/>
        <sz val="10"/>
        <rFont val="Arial"/>
        <family val="2"/>
        <charset val="238"/>
      </rPr>
      <t xml:space="preserve">
 UNIT PRICES FOR PLUMBING, SEWAGE, SANITARY EQUIPMENT AND CERAMIC TILES AND FOR ELECTRICAL INSTALLATION AND EQUIPMENT FOR BATHROOM  /JEDINIČNE CENE ZA INSTALACIJE VODOVODA, KANALIZACIJE, SANITARNU OPREMU, KERAMIČKE PLOČICE I ZA ELEKTRIČNE INSTALACIJE I OPREMU ZA KUPATILO </t>
    </r>
  </si>
  <si>
    <t>NAPOMENA: Molimo da date cenu za nabavku,  isporuku i ugradnju sanitarne opreme, instalacija i keramičkih pločica. Iskop potrebnih kanala u zemlji radi povezivanja sa septičkom jamom radi sam korisnik donacije, a ne izvođač. Izvođač je obavezan da izvrši ispitivanje funkcionalnosti ugrađenih cevi i opreme, ispiranje instalacija i da izda atest za izvedene električne instalacije i priloži overene garancije za ugrađenu opremu.</t>
  </si>
  <si>
    <t>Horizontalni slivnik Ø75 sa podnom hromiranom rešetkom 20x20 cm</t>
  </si>
  <si>
    <t xml:space="preserve">Rešetka ø50 sa mrežicom za zaštitu od insekata, PVC (završna  rešetka na odušku septičke jame) </t>
  </si>
  <si>
    <t>PVC Insects screen Grid Ø 50 (for septic tank vent grille)</t>
  </si>
  <si>
    <t>Installation of plumbing, sewage and sanitary equipment installations with conductivity testing (per averige bathroom)</t>
  </si>
  <si>
    <t>Izrada instalacija ViK, ugrađivanje sanitarija i ispitivanje na pritisak na provodljivost (po prosečnom  kupatilu)</t>
  </si>
  <si>
    <t xml:space="preserve">Izvođenje elektro instalacija za kupatilo </t>
  </si>
  <si>
    <t>Installing the bathroom electro installations</t>
  </si>
  <si>
    <t>complete</t>
  </si>
  <si>
    <t xml:space="preserve">package </t>
  </si>
  <si>
    <t xml:space="preserve">Remark: VAT is excluded </t>
  </si>
  <si>
    <t xml:space="preserve">komplet </t>
  </si>
  <si>
    <r>
      <rPr>
        <b/>
        <u/>
        <sz val="10"/>
        <rFont val="Arial"/>
        <family val="2"/>
        <charset val="238"/>
      </rPr>
      <t xml:space="preserve">LOT 2 - PROCUREMENT DELIVERY AND INSTALLATION / NABAVKA, ISPORUKA I UGRADNJA 
</t>
    </r>
    <r>
      <rPr>
        <b/>
        <sz val="10"/>
        <rFont val="Arial"/>
        <family val="2"/>
        <charset val="238"/>
      </rPr>
      <t xml:space="preserve">
TOTAL QUANTITY AND  PRICES FOR PLUMBING, SEWAGE, SANITARY EQUIPMENT AND CERAMIC TILES AND FOR ELECTICAL INSTALACION AND EQUIPMENT FOR BATHROOM  / UKUPNE KOLIČINE I CENE ZA INSTALACIJE VODOVODA, KANALIZACIJE, SANITARNU OPREMU, KERAMIČKE PLOČICE I ZA ELEKTRIČNE INSTALACIJE I OPREMU ZA KUPATILO </t>
    </r>
  </si>
  <si>
    <t>PLUMBING, SEWAGE, SANITARY EQUIPMENT AND CERAMIC TILES /                                                                                                                                                                                   INSTALACIJE VODOVODA, KANALIZACIJE, SANITARNA OPREMA I KERAMIČKE PLOČICE</t>
  </si>
  <si>
    <t>Horizontal drain Ø75 with sub-chromed grill 20x20 cm</t>
  </si>
  <si>
    <t>Horizontalni slivnik Ø75 sa podnom hromiranom  rešetkom 20x20 cm</t>
  </si>
  <si>
    <t>Plaster for instaling the electrical installations</t>
  </si>
  <si>
    <t>Supplier/Isporucilac</t>
  </si>
  <si>
    <t>TOTAL / UKUPNO</t>
  </si>
  <si>
    <t>PLUMBING, SEWAGE, SANITARY EQUIPMENT AND CERAMIC TILES /                                                                                                                                                                                   INSTALACIJE VODOVODA , KANALIZACIJE, SANITARNA OPREMA I KERAMIČKE PLOČICE</t>
  </si>
  <si>
    <t>Krstići za pločice 2mm (paket 100 kom)</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</si>
</sst>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_);\(0\)"/>
    <numFmt numFmtId="165" formatCode="#,##0\ [$€-1];[Red]\-#,##0\ [$€-1]"/>
    <numFmt numFmtId="166" formatCode="#,##0.0000"/>
  </numFmts>
  <fonts count="21" x14ac:knownFonts="1">
    <font>
      <sz val="11"/>
      <color theme="1"/>
      <name val="Calibri"/>
      <family val="2"/>
      <scheme val="minor"/>
    </font>
    <font>
      <b/>
      <sz val="10"/>
      <name val="Arial"/>
      <family val="2"/>
    </font>
    <font>
      <sz val="10"/>
      <name val="Arial"/>
      <family val="2"/>
    </font>
    <font>
      <sz val="11"/>
      <name val="Times New Roman"/>
      <family val="1"/>
      <charset val="238"/>
    </font>
    <font>
      <b/>
      <sz val="11"/>
      <name val="Times New Roman"/>
      <family val="1"/>
      <charset val="238"/>
    </font>
    <font>
      <sz val="11"/>
      <color indexed="8"/>
      <name val="Times New Roman"/>
      <family val="1"/>
      <charset val="238"/>
    </font>
    <font>
      <sz val="11"/>
      <color theme="1"/>
      <name val="Times New Roman"/>
      <family val="1"/>
      <charset val="238"/>
    </font>
    <font>
      <b/>
      <sz val="11"/>
      <color theme="1"/>
      <name val="Times New Roman"/>
      <family val="1"/>
      <charset val="238"/>
    </font>
    <font>
      <sz val="11"/>
      <color theme="1"/>
      <name val="Calibri"/>
      <family val="2"/>
      <charset val="238"/>
    </font>
    <font>
      <b/>
      <sz val="11"/>
      <name val="Times New Roman"/>
      <family val="1"/>
      <charset val="238"/>
    </font>
    <font>
      <b/>
      <sz val="11"/>
      <color theme="1"/>
      <name val="Times New Roman"/>
      <family val="1"/>
      <charset val="238"/>
    </font>
    <font>
      <b/>
      <sz val="10"/>
      <name val="Arial"/>
      <family val="2"/>
      <charset val="238"/>
    </font>
    <font>
      <b/>
      <u/>
      <sz val="10"/>
      <name val="Arial"/>
      <family val="2"/>
      <charset val="238"/>
    </font>
    <font>
      <sz val="11"/>
      <color theme="1"/>
      <name val="Arial"/>
      <family val="2"/>
      <charset val="238"/>
    </font>
    <font>
      <b/>
      <sz val="11"/>
      <color theme="1"/>
      <name val="Arial"/>
      <family val="2"/>
      <charset val="238"/>
    </font>
    <font>
      <b/>
      <sz val="10"/>
      <color theme="1"/>
      <name val="Arial"/>
      <family val="2"/>
      <charset val="238"/>
    </font>
    <font>
      <sz val="10"/>
      <color theme="1"/>
      <name val="Arial"/>
      <family val="2"/>
    </font>
    <font>
      <b/>
      <sz val="10"/>
      <color theme="1"/>
      <name val="Calibri"/>
      <family val="2"/>
      <scheme val="minor"/>
    </font>
    <font>
      <b/>
      <sz val="11"/>
      <color theme="1"/>
      <name val="Calibri"/>
      <family val="2"/>
      <scheme val="minor"/>
    </font>
    <font>
      <b/>
      <sz val="11"/>
      <name val="Times New Roman"/>
      <family val="1"/>
    </font>
    <font>
      <b/>
      <u/>
      <sz val="11"/>
      <name val="Times New Roman"/>
      <family val="1"/>
      <charset val="238"/>
    </font>
  </fonts>
  <fills count="13">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3" tint="0.39997558519241921"/>
        <bgColor indexed="64"/>
      </patternFill>
    </fill>
    <fill>
      <patternFill patternType="solid">
        <fgColor rgb="FF92D050"/>
        <bgColor indexed="64"/>
      </patternFill>
    </fill>
    <fill>
      <patternFill patternType="solid">
        <fgColor theme="0" tint="-0.14996795556505021"/>
        <bgColor indexed="64"/>
      </patternFill>
    </fill>
    <fill>
      <patternFill patternType="solid">
        <fgColor theme="6" tint="0.59999389629810485"/>
        <bgColor indexed="64"/>
      </patternFill>
    </fill>
  </fills>
  <borders count="59">
    <border>
      <left/>
      <right/>
      <top/>
      <bottom/>
      <diagonal/>
    </border>
    <border>
      <left/>
      <right/>
      <top style="medium">
        <color indexed="64"/>
      </top>
      <bottom/>
      <diagonal/>
    </border>
    <border>
      <left/>
      <right style="thin">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right style="thin">
        <color indexed="64"/>
      </right>
      <top style="thin">
        <color indexed="64"/>
      </top>
      <bottom/>
      <diagonal/>
    </border>
    <border>
      <left/>
      <right style="thin">
        <color indexed="64"/>
      </right>
      <top style="medium">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top style="thin">
        <color indexed="64"/>
      </top>
      <bottom/>
      <diagonal/>
    </border>
    <border>
      <left/>
      <right/>
      <top/>
      <bottom style="thin">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diagonal/>
    </border>
    <border>
      <left/>
      <right/>
      <top style="thin">
        <color indexed="64"/>
      </top>
      <bottom style="thin">
        <color indexed="64"/>
      </bottom>
      <diagonal/>
    </border>
    <border>
      <left style="medium">
        <color indexed="64"/>
      </left>
      <right/>
      <top/>
      <bottom style="medium">
        <color indexed="64"/>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indexed="64"/>
      </left>
      <right/>
      <top/>
      <bottom style="medium">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top style="medium">
        <color indexed="64"/>
      </top>
      <bottom style="medium">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s>
  <cellStyleXfs count="1">
    <xf numFmtId="0" fontId="0" fillId="0" borderId="0"/>
  </cellStyleXfs>
  <cellXfs count="533">
    <xf numFmtId="0" fontId="0" fillId="0" borderId="0" xfId="0"/>
    <xf numFmtId="0" fontId="0" fillId="0" borderId="0" xfId="0" applyAlignment="1">
      <alignment wrapText="1"/>
    </xf>
    <xf numFmtId="0" fontId="0" fillId="0" borderId="0" xfId="0" applyFill="1"/>
    <xf numFmtId="0" fontId="2" fillId="0" borderId="0" xfId="0" applyFont="1" applyFill="1" applyBorder="1"/>
    <xf numFmtId="0" fontId="3" fillId="0" borderId="1" xfId="0" applyFont="1" applyFill="1" applyBorder="1"/>
    <xf numFmtId="0" fontId="4" fillId="4" borderId="2" xfId="0" applyFont="1" applyFill="1" applyBorder="1" applyAlignment="1">
      <alignment wrapText="1"/>
    </xf>
    <xf numFmtId="0" fontId="4" fillId="0" borderId="0" xfId="0" applyFont="1" applyFill="1" applyBorder="1"/>
    <xf numFmtId="0" fontId="3" fillId="0" borderId="0" xfId="0" applyFont="1" applyFill="1" applyBorder="1"/>
    <xf numFmtId="0" fontId="6" fillId="0" borderId="0" xfId="0" applyFont="1"/>
    <xf numFmtId="0" fontId="3" fillId="0" borderId="1" xfId="0" applyFont="1" applyFill="1" applyBorder="1" applyAlignment="1">
      <alignment horizontal="center"/>
    </xf>
    <xf numFmtId="0" fontId="4" fillId="0" borderId="1" xfId="0" applyFont="1" applyFill="1" applyBorder="1"/>
    <xf numFmtId="0" fontId="3" fillId="0" borderId="4" xfId="0" applyFont="1" applyFill="1" applyBorder="1"/>
    <xf numFmtId="0" fontId="4" fillId="0" borderId="0" xfId="0" applyFont="1" applyFill="1" applyBorder="1" applyAlignment="1">
      <alignment horizontal="center"/>
    </xf>
    <xf numFmtId="0" fontId="3" fillId="0" borderId="5" xfId="0" applyFont="1" applyFill="1" applyBorder="1" applyAlignment="1">
      <alignment horizontal="center" wrapText="1"/>
    </xf>
    <xf numFmtId="0" fontId="4" fillId="4" borderId="2" xfId="0" applyFont="1" applyFill="1" applyBorder="1" applyAlignment="1">
      <alignment horizontal="center" wrapText="1"/>
    </xf>
    <xf numFmtId="0" fontId="3" fillId="0" borderId="6" xfId="0" applyFont="1" applyFill="1" applyBorder="1" applyAlignment="1">
      <alignment horizontal="center"/>
    </xf>
    <xf numFmtId="0" fontId="3" fillId="0" borderId="7" xfId="0" applyFont="1" applyFill="1" applyBorder="1" applyAlignment="1">
      <alignment horizontal="center"/>
    </xf>
    <xf numFmtId="0" fontId="3" fillId="0" borderId="5" xfId="0" applyFont="1" applyFill="1" applyBorder="1" applyAlignment="1">
      <alignment horizontal="center"/>
    </xf>
    <xf numFmtId="0" fontId="3" fillId="0" borderId="8" xfId="0" applyFont="1" applyFill="1" applyBorder="1" applyAlignment="1">
      <alignment horizontal="center"/>
    </xf>
    <xf numFmtId="0" fontId="3" fillId="0" borderId="9" xfId="0" applyFont="1" applyFill="1" applyBorder="1" applyAlignment="1">
      <alignment horizontal="center"/>
    </xf>
    <xf numFmtId="0" fontId="3" fillId="0" borderId="11" xfId="0" applyFont="1" applyFill="1" applyBorder="1" applyAlignment="1">
      <alignment horizontal="center"/>
    </xf>
    <xf numFmtId="0" fontId="3" fillId="0" borderId="12" xfId="0" applyFont="1" applyFill="1" applyBorder="1" applyAlignment="1">
      <alignment horizontal="center"/>
    </xf>
    <xf numFmtId="0" fontId="3" fillId="3" borderId="7" xfId="0" applyFont="1" applyFill="1" applyBorder="1" applyAlignment="1">
      <alignment horizontal="center"/>
    </xf>
    <xf numFmtId="0" fontId="3" fillId="0" borderId="0" xfId="0" applyFont="1" applyFill="1" applyBorder="1" applyAlignment="1">
      <alignment horizontal="center"/>
    </xf>
    <xf numFmtId="0" fontId="3" fillId="0" borderId="14" xfId="0" applyFont="1" applyFill="1" applyBorder="1" applyAlignment="1">
      <alignment horizontal="center"/>
    </xf>
    <xf numFmtId="0" fontId="3" fillId="0" borderId="15" xfId="0" applyFont="1" applyFill="1" applyBorder="1" applyAlignment="1">
      <alignment horizontal="center"/>
    </xf>
    <xf numFmtId="0" fontId="3" fillId="0" borderId="0" xfId="0" applyFont="1" applyFill="1" applyBorder="1" applyAlignment="1">
      <alignment horizontal="center" wrapText="1"/>
    </xf>
    <xf numFmtId="0" fontId="3" fillId="0" borderId="2" xfId="0" applyFont="1" applyFill="1" applyBorder="1" applyAlignment="1">
      <alignment horizontal="center"/>
    </xf>
    <xf numFmtId="0" fontId="3" fillId="0" borderId="17" xfId="0" applyFont="1" applyFill="1" applyBorder="1" applyAlignment="1">
      <alignment horizontal="center"/>
    </xf>
    <xf numFmtId="0" fontId="3" fillId="0" borderId="19" xfId="0" applyFont="1" applyFill="1" applyBorder="1" applyAlignment="1">
      <alignment horizontal="center"/>
    </xf>
    <xf numFmtId="0" fontId="3" fillId="0" borderId="20" xfId="0" applyFont="1" applyFill="1" applyBorder="1" applyAlignment="1">
      <alignment horizontal="center"/>
    </xf>
    <xf numFmtId="0" fontId="4" fillId="0" borderId="0" xfId="0" applyFont="1" applyFill="1" applyBorder="1" applyAlignment="1">
      <alignment horizontal="center" vertical="center" wrapText="1"/>
    </xf>
    <xf numFmtId="0" fontId="3" fillId="0" borderId="21" xfId="0" applyFont="1" applyFill="1" applyBorder="1"/>
    <xf numFmtId="0" fontId="3" fillId="0" borderId="24" xfId="0" applyFont="1" applyFill="1" applyBorder="1" applyAlignment="1">
      <alignment wrapText="1"/>
    </xf>
    <xf numFmtId="0" fontId="3" fillId="0" borderId="5" xfId="0" applyFont="1" applyFill="1" applyBorder="1" applyAlignment="1">
      <alignment wrapText="1"/>
    </xf>
    <xf numFmtId="0" fontId="4" fillId="4" borderId="26" xfId="0" applyFont="1" applyFill="1" applyBorder="1" applyAlignment="1">
      <alignment wrapText="1"/>
    </xf>
    <xf numFmtId="0" fontId="4" fillId="0" borderId="2" xfId="0" applyFont="1" applyFill="1" applyBorder="1" applyAlignment="1">
      <alignment wrapText="1"/>
    </xf>
    <xf numFmtId="1" fontId="4" fillId="0" borderId="6" xfId="0" applyNumberFormat="1" applyFont="1" applyFill="1" applyBorder="1" applyAlignment="1">
      <alignment horizontal="center"/>
    </xf>
    <xf numFmtId="0" fontId="4" fillId="0" borderId="13" xfId="0" applyFont="1" applyFill="1" applyBorder="1" applyAlignment="1">
      <alignment horizontal="right"/>
    </xf>
    <xf numFmtId="4" fontId="4" fillId="0" borderId="14" xfId="0" applyNumberFormat="1" applyFont="1" applyFill="1" applyBorder="1" applyAlignment="1">
      <alignment horizontal="center"/>
    </xf>
    <xf numFmtId="2" fontId="4" fillId="5" borderId="14" xfId="0" applyNumberFormat="1" applyFont="1" applyFill="1" applyBorder="1" applyAlignment="1">
      <alignment horizontal="right"/>
    </xf>
    <xf numFmtId="1" fontId="4" fillId="0" borderId="5" xfId="0" applyNumberFormat="1" applyFont="1" applyFill="1" applyBorder="1" applyAlignment="1">
      <alignment horizontal="center"/>
    </xf>
    <xf numFmtId="2" fontId="4" fillId="0" borderId="12" xfId="0" applyNumberFormat="1" applyFont="1" applyFill="1" applyBorder="1" applyAlignment="1">
      <alignment horizontal="right"/>
    </xf>
    <xf numFmtId="1" fontId="4" fillId="0" borderId="19" xfId="0" applyNumberFormat="1" applyFont="1" applyFill="1" applyBorder="1" applyAlignment="1">
      <alignment horizontal="center"/>
    </xf>
    <xf numFmtId="4" fontId="4" fillId="0" borderId="19" xfId="0" applyNumberFormat="1" applyFont="1" applyFill="1" applyBorder="1" applyAlignment="1">
      <alignment horizontal="center"/>
    </xf>
    <xf numFmtId="1" fontId="4" fillId="0" borderId="12" xfId="0" applyNumberFormat="1" applyFont="1" applyFill="1" applyBorder="1" applyAlignment="1">
      <alignment horizontal="center"/>
    </xf>
    <xf numFmtId="1" fontId="4" fillId="0" borderId="0" xfId="0" applyNumberFormat="1" applyFont="1" applyFill="1" applyBorder="1" applyAlignment="1">
      <alignment horizontal="center"/>
    </xf>
    <xf numFmtId="2" fontId="4" fillId="0" borderId="11" xfId="0" applyNumberFormat="1" applyFont="1" applyFill="1" applyBorder="1" applyAlignment="1">
      <alignment horizontal="right"/>
    </xf>
    <xf numFmtId="4" fontId="4" fillId="0" borderId="17" xfId="0" applyNumberFormat="1" applyFont="1" applyFill="1" applyBorder="1" applyAlignment="1">
      <alignment horizontal="center"/>
    </xf>
    <xf numFmtId="4" fontId="4" fillId="0" borderId="0" xfId="0" applyNumberFormat="1" applyFont="1" applyFill="1" applyBorder="1" applyAlignment="1">
      <alignment horizontal="center"/>
    </xf>
    <xf numFmtId="4" fontId="4" fillId="0" borderId="37" xfId="0" applyNumberFormat="1" applyFont="1" applyFill="1" applyBorder="1" applyAlignment="1">
      <alignment horizontal="center"/>
    </xf>
    <xf numFmtId="2" fontId="4" fillId="0" borderId="14" xfId="0" applyNumberFormat="1" applyFont="1" applyFill="1" applyBorder="1" applyAlignment="1">
      <alignment horizontal="right"/>
    </xf>
    <xf numFmtId="1" fontId="4" fillId="0" borderId="11" xfId="0" applyNumberFormat="1" applyFont="1" applyFill="1" applyBorder="1" applyAlignment="1">
      <alignment horizontal="center"/>
    </xf>
    <xf numFmtId="4" fontId="4" fillId="0" borderId="12" xfId="0" applyNumberFormat="1" applyFont="1" applyFill="1" applyBorder="1" applyAlignment="1">
      <alignment horizontal="center"/>
    </xf>
    <xf numFmtId="2" fontId="4" fillId="5" borderId="12" xfId="0" applyNumberFormat="1" applyFont="1" applyFill="1" applyBorder="1" applyAlignment="1">
      <alignment horizontal="right"/>
    </xf>
    <xf numFmtId="1" fontId="4" fillId="0" borderId="14" xfId="0" applyNumberFormat="1" applyFont="1" applyFill="1" applyBorder="1" applyAlignment="1">
      <alignment horizontal="center"/>
    </xf>
    <xf numFmtId="0" fontId="3" fillId="0" borderId="11" xfId="0" applyFont="1" applyFill="1" applyBorder="1"/>
    <xf numFmtId="0" fontId="3" fillId="0" borderId="8" xfId="0" applyFont="1" applyFill="1" applyBorder="1"/>
    <xf numFmtId="2" fontId="4" fillId="0" borderId="8" xfId="0" applyNumberFormat="1" applyFont="1" applyFill="1" applyBorder="1" applyAlignment="1">
      <alignment horizontal="right"/>
    </xf>
    <xf numFmtId="2" fontId="4" fillId="0" borderId="12" xfId="0" applyNumberFormat="1" applyFont="1" applyFill="1" applyBorder="1" applyAlignment="1">
      <alignment horizontal="center"/>
    </xf>
    <xf numFmtId="4" fontId="4" fillId="0" borderId="30" xfId="0" applyNumberFormat="1" applyFont="1" applyFill="1" applyBorder="1" applyAlignment="1">
      <alignment horizontal="right"/>
    </xf>
    <xf numFmtId="0" fontId="3" fillId="0" borderId="19" xfId="0" applyFont="1" applyFill="1" applyBorder="1"/>
    <xf numFmtId="0" fontId="3" fillId="0" borderId="5" xfId="0" applyFont="1" applyFill="1" applyBorder="1"/>
    <xf numFmtId="0" fontId="3" fillId="0" borderId="14" xfId="0" applyFont="1" applyFill="1" applyBorder="1"/>
    <xf numFmtId="2" fontId="4" fillId="5" borderId="14" xfId="0" applyNumberFormat="1" applyFont="1" applyFill="1" applyBorder="1"/>
    <xf numFmtId="0" fontId="4" fillId="0" borderId="21" xfId="0" applyFont="1" applyFill="1" applyBorder="1"/>
    <xf numFmtId="2" fontId="3" fillId="0" borderId="0" xfId="0" applyNumberFormat="1" applyFont="1" applyFill="1" applyBorder="1"/>
    <xf numFmtId="0" fontId="4" fillId="0" borderId="38" xfId="0" applyFont="1" applyFill="1" applyBorder="1"/>
    <xf numFmtId="0" fontId="3" fillId="0" borderId="15" xfId="0" applyFont="1" applyFill="1" applyBorder="1"/>
    <xf numFmtId="0" fontId="3" fillId="0" borderId="39" xfId="0" applyFont="1" applyFill="1" applyBorder="1"/>
    <xf numFmtId="2" fontId="3" fillId="0" borderId="1" xfId="0" applyNumberFormat="1" applyFont="1" applyFill="1" applyBorder="1"/>
    <xf numFmtId="2" fontId="4" fillId="0" borderId="0" xfId="0" applyNumberFormat="1" applyFont="1" applyFill="1" applyBorder="1"/>
    <xf numFmtId="2" fontId="3" fillId="0" borderId="5" xfId="0" applyNumberFormat="1" applyFont="1" applyFill="1" applyBorder="1" applyAlignment="1">
      <alignment wrapText="1"/>
    </xf>
    <xf numFmtId="2" fontId="4" fillId="4" borderId="2" xfId="0" applyNumberFormat="1" applyFont="1" applyFill="1" applyBorder="1" applyAlignment="1">
      <alignment wrapText="1"/>
    </xf>
    <xf numFmtId="1" fontId="4" fillId="0" borderId="18" xfId="0" applyNumberFormat="1" applyFont="1" applyFill="1" applyBorder="1" applyAlignment="1">
      <alignment horizontal="center"/>
    </xf>
    <xf numFmtId="4" fontId="4" fillId="0" borderId="22" xfId="0" applyNumberFormat="1" applyFont="1" applyFill="1" applyBorder="1" applyAlignment="1">
      <alignment horizontal="center" vertical="center"/>
    </xf>
    <xf numFmtId="0" fontId="4" fillId="0" borderId="15" xfId="0" applyFont="1" applyFill="1" applyBorder="1" applyAlignment="1">
      <alignment horizontal="center"/>
    </xf>
    <xf numFmtId="0" fontId="3" fillId="0" borderId="21" xfId="0" applyFont="1" applyFill="1" applyBorder="1" applyAlignment="1">
      <alignment horizontal="center"/>
    </xf>
    <xf numFmtId="0" fontId="4" fillId="0" borderId="15" xfId="0" applyFont="1" applyFill="1" applyBorder="1"/>
    <xf numFmtId="4" fontId="4" fillId="0" borderId="0" xfId="0" applyNumberFormat="1" applyFont="1" applyFill="1" applyBorder="1"/>
    <xf numFmtId="4" fontId="3" fillId="0" borderId="5" xfId="0" applyNumberFormat="1" applyFont="1" applyFill="1" applyBorder="1" applyAlignment="1">
      <alignment wrapText="1"/>
    </xf>
    <xf numFmtId="4" fontId="4" fillId="4" borderId="2" xfId="0" applyNumberFormat="1" applyFont="1" applyFill="1" applyBorder="1" applyAlignment="1">
      <alignment wrapText="1"/>
    </xf>
    <xf numFmtId="4" fontId="3" fillId="0" borderId="0" xfId="0" applyNumberFormat="1" applyFont="1" applyFill="1" applyBorder="1"/>
    <xf numFmtId="4" fontId="3" fillId="0" borderId="15" xfId="0" applyNumberFormat="1" applyFont="1" applyFill="1" applyBorder="1"/>
    <xf numFmtId="4" fontId="3" fillId="0" borderId="0" xfId="0" applyNumberFormat="1" applyFont="1" applyFill="1" applyBorder="1" applyAlignment="1">
      <alignment horizontal="right"/>
    </xf>
    <xf numFmtId="4" fontId="4" fillId="0" borderId="18" xfId="0" applyNumberFormat="1" applyFont="1" applyFill="1" applyBorder="1" applyAlignment="1">
      <alignment horizontal="right"/>
    </xf>
    <xf numFmtId="4" fontId="7" fillId="4" borderId="17" xfId="0" applyNumberFormat="1" applyFont="1" applyFill="1" applyBorder="1"/>
    <xf numFmtId="4" fontId="4" fillId="0" borderId="0" xfId="0" applyNumberFormat="1" applyFont="1" applyFill="1" applyBorder="1" applyAlignment="1">
      <alignment horizontal="center" vertical="center" wrapText="1"/>
    </xf>
    <xf numFmtId="4" fontId="6" fillId="0" borderId="0" xfId="0" applyNumberFormat="1" applyFont="1"/>
    <xf numFmtId="4" fontId="3" fillId="0" borderId="22" xfId="0" applyNumberFormat="1" applyFont="1" applyFill="1" applyBorder="1"/>
    <xf numFmtId="4" fontId="4" fillId="0" borderId="23" xfId="0" applyNumberFormat="1" applyFont="1" applyFill="1" applyBorder="1" applyAlignment="1">
      <alignment horizontal="center"/>
    </xf>
    <xf numFmtId="4" fontId="3" fillId="0" borderId="25" xfId="0" applyNumberFormat="1" applyFont="1" applyFill="1" applyBorder="1" applyAlignment="1">
      <alignment wrapText="1"/>
    </xf>
    <xf numFmtId="4" fontId="4" fillId="4" borderId="27" xfId="0" applyNumberFormat="1" applyFont="1" applyFill="1" applyBorder="1" applyAlignment="1">
      <alignment wrapText="1"/>
    </xf>
    <xf numFmtId="4" fontId="4" fillId="0" borderId="25" xfId="0" applyNumberFormat="1" applyFont="1" applyFill="1" applyBorder="1"/>
    <xf numFmtId="4" fontId="4" fillId="0" borderId="28" xfId="0" applyNumberFormat="1" applyFont="1" applyFill="1" applyBorder="1" applyAlignment="1">
      <alignment horizontal="right"/>
    </xf>
    <xf numFmtId="4" fontId="3" fillId="0" borderId="3" xfId="0" applyNumberFormat="1" applyFont="1" applyFill="1" applyBorder="1" applyAlignment="1">
      <alignment horizontal="right"/>
    </xf>
    <xf numFmtId="4" fontId="3" fillId="0" borderId="15" xfId="0" applyNumberFormat="1" applyFont="1" applyFill="1" applyBorder="1" applyAlignment="1">
      <alignment horizontal="right"/>
    </xf>
    <xf numFmtId="4" fontId="6" fillId="0" borderId="22" xfId="0" applyNumberFormat="1" applyFont="1" applyFill="1" applyBorder="1"/>
    <xf numFmtId="4" fontId="3" fillId="0" borderId="3" xfId="0" applyNumberFormat="1" applyFont="1" applyFill="1" applyBorder="1"/>
    <xf numFmtId="4" fontId="4" fillId="0" borderId="34" xfId="0" applyNumberFormat="1" applyFont="1" applyFill="1" applyBorder="1" applyAlignment="1">
      <alignment horizontal="right"/>
    </xf>
    <xf numFmtId="4" fontId="3" fillId="0" borderId="22" xfId="0" applyNumberFormat="1" applyFont="1" applyFill="1" applyBorder="1" applyAlignment="1">
      <alignment horizontal="right"/>
    </xf>
    <xf numFmtId="0" fontId="6" fillId="0" borderId="15" xfId="0" applyFont="1" applyBorder="1"/>
    <xf numFmtId="4" fontId="4" fillId="2" borderId="23" xfId="0" applyNumberFormat="1" applyFont="1" applyFill="1" applyBorder="1" applyAlignment="1">
      <alignment horizontal="center" vertical="center"/>
    </xf>
    <xf numFmtId="4" fontId="0" fillId="0" borderId="0" xfId="0" applyNumberFormat="1"/>
    <xf numFmtId="4" fontId="7" fillId="4" borderId="12" xfId="0" applyNumberFormat="1" applyFont="1" applyFill="1" applyBorder="1"/>
    <xf numFmtId="4" fontId="7" fillId="4" borderId="14" xfId="0" applyNumberFormat="1" applyFont="1" applyFill="1" applyBorder="1"/>
    <xf numFmtId="0" fontId="4" fillId="0" borderId="40" xfId="0" applyFont="1" applyFill="1" applyBorder="1"/>
    <xf numFmtId="0" fontId="3" fillId="0" borderId="44" xfId="0" applyFont="1" applyFill="1" applyBorder="1"/>
    <xf numFmtId="0" fontId="3" fillId="0" borderId="44" xfId="0" applyFont="1" applyFill="1" applyBorder="1" applyAlignment="1">
      <alignment horizontal="center"/>
    </xf>
    <xf numFmtId="2" fontId="3" fillId="0" borderId="44" xfId="0" applyNumberFormat="1" applyFont="1" applyFill="1" applyBorder="1"/>
    <xf numFmtId="4" fontId="7" fillId="0" borderId="12" xfId="0" applyNumberFormat="1" applyFont="1" applyFill="1" applyBorder="1"/>
    <xf numFmtId="0" fontId="4" fillId="0" borderId="0" xfId="0" applyFont="1" applyFill="1" applyBorder="1" applyAlignment="1">
      <alignment horizontal="left"/>
    </xf>
    <xf numFmtId="0" fontId="9" fillId="0" borderId="13" xfId="0" applyFont="1" applyFill="1" applyBorder="1" applyAlignment="1">
      <alignment horizontal="right"/>
    </xf>
    <xf numFmtId="2" fontId="9" fillId="0" borderId="12" xfId="0" applyNumberFormat="1" applyFont="1" applyFill="1" applyBorder="1" applyAlignment="1">
      <alignment horizontal="right"/>
    </xf>
    <xf numFmtId="2" fontId="9" fillId="0" borderId="11" xfId="0" applyNumberFormat="1" applyFont="1" applyFill="1" applyBorder="1" applyAlignment="1">
      <alignment horizontal="right"/>
    </xf>
    <xf numFmtId="2" fontId="9" fillId="0" borderId="14" xfId="0" applyNumberFormat="1" applyFont="1" applyFill="1" applyBorder="1" applyAlignment="1">
      <alignment horizontal="right"/>
    </xf>
    <xf numFmtId="2" fontId="9" fillId="0" borderId="8" xfId="0" applyNumberFormat="1" applyFont="1" applyFill="1" applyBorder="1" applyAlignment="1">
      <alignment horizontal="right"/>
    </xf>
    <xf numFmtId="2" fontId="9" fillId="4" borderId="14" xfId="0" applyNumberFormat="1" applyFont="1" applyFill="1" applyBorder="1" applyAlignment="1">
      <alignment horizontal="right"/>
    </xf>
    <xf numFmtId="2" fontId="9" fillId="4" borderId="12" xfId="0" applyNumberFormat="1" applyFont="1" applyFill="1" applyBorder="1" applyAlignment="1">
      <alignment horizontal="right"/>
    </xf>
    <xf numFmtId="2" fontId="9" fillId="4" borderId="14" xfId="0" applyNumberFormat="1" applyFont="1" applyFill="1" applyBorder="1"/>
    <xf numFmtId="2" fontId="9" fillId="0" borderId="18" xfId="0" applyNumberFormat="1" applyFont="1" applyFill="1" applyBorder="1" applyAlignment="1">
      <alignment horizontal="right"/>
    </xf>
    <xf numFmtId="2" fontId="10" fillId="11" borderId="17" xfId="0" applyNumberFormat="1" applyFont="1" applyFill="1" applyBorder="1"/>
    <xf numFmtId="2" fontId="10" fillId="0" borderId="14" xfId="0" applyNumberFormat="1" applyFont="1" applyBorder="1"/>
    <xf numFmtId="2" fontId="10" fillId="11" borderId="14" xfId="0" applyNumberFormat="1" applyFont="1" applyFill="1" applyBorder="1"/>
    <xf numFmtId="0" fontId="4" fillId="0" borderId="0" xfId="0" applyFont="1" applyFill="1" applyBorder="1" applyAlignment="1">
      <alignment horizontal="center"/>
    </xf>
    <xf numFmtId="0" fontId="4" fillId="4" borderId="2" xfId="0" applyFont="1" applyFill="1" applyBorder="1" applyAlignment="1">
      <alignment wrapText="1"/>
    </xf>
    <xf numFmtId="0" fontId="3" fillId="0" borderId="0" xfId="0" applyFont="1" applyFill="1" applyBorder="1" applyAlignment="1">
      <alignment horizontal="center"/>
    </xf>
    <xf numFmtId="0" fontId="4" fillId="4" borderId="40" xfId="0" applyFont="1" applyFill="1" applyBorder="1" applyAlignment="1">
      <alignment wrapText="1"/>
    </xf>
    <xf numFmtId="0" fontId="15" fillId="0" borderId="40" xfId="0" applyFont="1" applyBorder="1" applyAlignment="1"/>
    <xf numFmtId="0" fontId="15" fillId="0" borderId="44" xfId="0" applyFont="1" applyBorder="1" applyAlignment="1"/>
    <xf numFmtId="0" fontId="14" fillId="0" borderId="23" xfId="0" applyFont="1" applyBorder="1" applyAlignment="1">
      <alignment horizontal="left"/>
    </xf>
    <xf numFmtId="0" fontId="16" fillId="0" borderId="0" xfId="0" applyFont="1"/>
    <xf numFmtId="0" fontId="16" fillId="0" borderId="0" xfId="0" applyFont="1" applyAlignment="1">
      <alignment vertical="center"/>
    </xf>
    <xf numFmtId="0" fontId="15" fillId="7" borderId="40" xfId="0" applyFont="1" applyFill="1" applyBorder="1" applyAlignment="1"/>
    <xf numFmtId="0" fontId="13" fillId="7" borderId="42" xfId="0" applyFont="1" applyFill="1" applyBorder="1" applyAlignment="1"/>
    <xf numFmtId="0" fontId="4" fillId="4" borderId="2" xfId="0" applyFont="1" applyFill="1" applyBorder="1" applyAlignment="1">
      <alignment horizontal="center" vertical="center" wrapText="1"/>
    </xf>
    <xf numFmtId="0" fontId="3" fillId="0" borderId="36" xfId="0" applyFont="1" applyFill="1" applyBorder="1"/>
    <xf numFmtId="0" fontId="3" fillId="0" borderId="29" xfId="0" applyFont="1" applyFill="1" applyBorder="1"/>
    <xf numFmtId="4" fontId="4" fillId="0" borderId="45" xfId="0" applyNumberFormat="1" applyFont="1" applyFill="1" applyBorder="1" applyAlignment="1">
      <alignment horizontal="center"/>
    </xf>
    <xf numFmtId="4" fontId="4" fillId="0" borderId="5" xfId="0" applyNumberFormat="1" applyFont="1" applyFill="1" applyBorder="1" applyAlignment="1">
      <alignment horizontal="center"/>
    </xf>
    <xf numFmtId="2" fontId="10" fillId="11" borderId="12" xfId="0" applyNumberFormat="1" applyFont="1" applyFill="1" applyBorder="1"/>
    <xf numFmtId="4" fontId="4" fillId="0" borderId="9" xfId="0" applyNumberFormat="1" applyFont="1" applyFill="1" applyBorder="1" applyAlignment="1">
      <alignment horizontal="center"/>
    </xf>
    <xf numFmtId="2" fontId="10" fillId="11" borderId="9" xfId="0" applyNumberFormat="1" applyFont="1" applyFill="1" applyBorder="1"/>
    <xf numFmtId="1" fontId="4" fillId="0" borderId="29" xfId="0" applyNumberFormat="1" applyFont="1" applyFill="1" applyBorder="1" applyAlignment="1">
      <alignment horizontal="center"/>
    </xf>
    <xf numFmtId="2" fontId="10" fillId="0" borderId="19" xfId="0" applyNumberFormat="1" applyFont="1" applyBorder="1"/>
    <xf numFmtId="1" fontId="4" fillId="0" borderId="31" xfId="0" applyNumberFormat="1" applyFont="1" applyFill="1" applyBorder="1" applyAlignment="1">
      <alignment horizontal="center"/>
    </xf>
    <xf numFmtId="2" fontId="10" fillId="0" borderId="20" xfId="0" applyNumberFormat="1" applyFont="1" applyBorder="1"/>
    <xf numFmtId="2" fontId="10" fillId="0" borderId="9" xfId="0" applyNumberFormat="1" applyFont="1" applyFill="1" applyBorder="1"/>
    <xf numFmtId="0" fontId="4" fillId="4" borderId="2" xfId="0" applyFont="1" applyFill="1" applyBorder="1" applyAlignment="1">
      <alignment wrapText="1"/>
    </xf>
    <xf numFmtId="0" fontId="4" fillId="0" borderId="0" xfId="0" applyFont="1" applyFill="1" applyBorder="1" applyAlignment="1">
      <alignment horizontal="center"/>
    </xf>
    <xf numFmtId="0" fontId="6" fillId="4" borderId="44" xfId="0" applyFont="1" applyFill="1" applyBorder="1"/>
    <xf numFmtId="0" fontId="14" fillId="0" borderId="23" xfId="0" applyFont="1" applyBorder="1" applyAlignment="1"/>
    <xf numFmtId="0" fontId="4" fillId="4" borderId="2" xfId="0" applyFont="1" applyFill="1" applyBorder="1" applyAlignment="1">
      <alignment wrapText="1"/>
    </xf>
    <xf numFmtId="0" fontId="3" fillId="0" borderId="0" xfId="0" applyFont="1" applyFill="1" applyBorder="1" applyAlignment="1">
      <alignment horizontal="center"/>
    </xf>
    <xf numFmtId="0" fontId="4" fillId="4" borderId="40" xfId="0" applyFont="1" applyFill="1" applyBorder="1" applyAlignment="1">
      <alignment wrapText="1"/>
    </xf>
    <xf numFmtId="0" fontId="4" fillId="0" borderId="40" xfId="0" applyFont="1" applyFill="1" applyBorder="1" applyAlignment="1">
      <alignment horizontal="left"/>
    </xf>
    <xf numFmtId="0" fontId="4" fillId="0" borderId="44" xfId="0" applyFont="1" applyFill="1" applyBorder="1" applyAlignment="1">
      <alignment horizontal="left"/>
    </xf>
    <xf numFmtId="2" fontId="4" fillId="0" borderId="42" xfId="0" applyNumberFormat="1" applyFont="1" applyFill="1" applyBorder="1" applyAlignment="1">
      <alignment horizontal="left"/>
    </xf>
    <xf numFmtId="0" fontId="3" fillId="0" borderId="5" xfId="0" applyFont="1" applyFill="1" applyBorder="1" applyAlignment="1">
      <alignment horizontal="center" vertical="center" wrapText="1"/>
    </xf>
    <xf numFmtId="0" fontId="0" fillId="0" borderId="0" xfId="0" applyFill="1" applyBorder="1"/>
    <xf numFmtId="0" fontId="6" fillId="0" borderId="0" xfId="0" applyFont="1" applyBorder="1"/>
    <xf numFmtId="0" fontId="4" fillId="4" borderId="2" xfId="0" applyFont="1" applyFill="1" applyBorder="1" applyAlignment="1">
      <alignment wrapText="1"/>
    </xf>
    <xf numFmtId="0" fontId="3" fillId="0" borderId="0" xfId="0" applyFont="1" applyFill="1" applyBorder="1" applyAlignment="1">
      <alignment horizontal="center"/>
    </xf>
    <xf numFmtId="0" fontId="4" fillId="4" borderId="40" xfId="0" applyFont="1" applyFill="1" applyBorder="1" applyAlignment="1">
      <alignment wrapText="1"/>
    </xf>
    <xf numFmtId="4" fontId="4" fillId="0" borderId="29" xfId="0" applyNumberFormat="1" applyFont="1" applyFill="1" applyBorder="1" applyAlignment="1">
      <alignment horizontal="right"/>
    </xf>
    <xf numFmtId="4" fontId="4" fillId="0" borderId="14" xfId="0" applyNumberFormat="1" applyFont="1" applyFill="1" applyBorder="1" applyAlignment="1">
      <alignment horizontal="right"/>
    </xf>
    <xf numFmtId="4" fontId="4" fillId="0" borderId="41" xfId="0" applyNumberFormat="1" applyFont="1" applyFill="1" applyBorder="1" applyAlignment="1">
      <alignment horizontal="right"/>
    </xf>
    <xf numFmtId="0" fontId="3" fillId="0" borderId="0" xfId="0" applyFont="1" applyFill="1" applyBorder="1" applyAlignment="1">
      <alignment horizontal="center"/>
    </xf>
    <xf numFmtId="0" fontId="16" fillId="0" borderId="0" xfId="0" applyFont="1" applyFill="1"/>
    <xf numFmtId="0" fontId="3" fillId="0" borderId="29" xfId="0" applyFont="1" applyFill="1" applyBorder="1" applyAlignment="1">
      <alignment horizontal="left"/>
    </xf>
    <xf numFmtId="0" fontId="3" fillId="0" borderId="19" xfId="0" applyFont="1" applyFill="1" applyBorder="1" applyAlignment="1">
      <alignment horizontal="left"/>
    </xf>
    <xf numFmtId="0" fontId="3" fillId="0" borderId="5" xfId="0" applyFont="1" applyFill="1" applyBorder="1" applyAlignment="1">
      <alignment horizontal="left"/>
    </xf>
    <xf numFmtId="0" fontId="3" fillId="0" borderId="31" xfId="0" applyFont="1" applyFill="1" applyBorder="1" applyAlignment="1">
      <alignment horizontal="left"/>
    </xf>
    <xf numFmtId="0" fontId="3" fillId="0" borderId="20" xfId="0" applyFont="1" applyFill="1" applyBorder="1" applyAlignment="1">
      <alignment horizontal="left"/>
    </xf>
    <xf numFmtId="0" fontId="3" fillId="0" borderId="7" xfId="0" applyFont="1" applyFill="1" applyBorder="1" applyAlignment="1">
      <alignment horizontal="left"/>
    </xf>
    <xf numFmtId="0" fontId="3" fillId="0" borderId="36" xfId="0" applyFont="1" applyFill="1" applyBorder="1" applyAlignment="1">
      <alignment horizontal="left"/>
    </xf>
    <xf numFmtId="0" fontId="3" fillId="0" borderId="0" xfId="0" applyFont="1" applyFill="1" applyBorder="1" applyAlignment="1">
      <alignment horizontal="left"/>
    </xf>
    <xf numFmtId="0" fontId="3" fillId="0" borderId="8" xfId="0" applyFont="1" applyFill="1" applyBorder="1" applyAlignment="1">
      <alignment horizontal="left"/>
    </xf>
    <xf numFmtId="0" fontId="3" fillId="0" borderId="0" xfId="0" applyFont="1" applyFill="1" applyBorder="1" applyAlignment="1">
      <alignment horizontal="center"/>
    </xf>
    <xf numFmtId="0" fontId="4" fillId="4" borderId="40" xfId="0" applyFont="1" applyFill="1" applyBorder="1" applyAlignment="1">
      <alignment wrapText="1"/>
    </xf>
    <xf numFmtId="0" fontId="3" fillId="0" borderId="29" xfId="0" applyFont="1" applyFill="1" applyBorder="1" applyAlignment="1">
      <alignment horizontal="left"/>
    </xf>
    <xf numFmtId="0" fontId="3" fillId="0" borderId="19" xfId="0" applyFont="1" applyFill="1" applyBorder="1" applyAlignment="1">
      <alignment horizontal="left"/>
    </xf>
    <xf numFmtId="0" fontId="3" fillId="0" borderId="31" xfId="0" applyFont="1" applyFill="1" applyBorder="1" applyAlignment="1">
      <alignment horizontal="left"/>
    </xf>
    <xf numFmtId="0" fontId="3" fillId="0" borderId="20" xfId="0" applyFont="1" applyFill="1" applyBorder="1" applyAlignment="1">
      <alignment horizontal="left"/>
    </xf>
    <xf numFmtId="0" fontId="3" fillId="0" borderId="5" xfId="0" applyFont="1" applyFill="1" applyBorder="1" applyAlignment="1">
      <alignment horizontal="left"/>
    </xf>
    <xf numFmtId="0" fontId="3" fillId="0" borderId="7" xfId="0" applyFont="1" applyFill="1" applyBorder="1" applyAlignment="1">
      <alignment horizontal="left"/>
    </xf>
    <xf numFmtId="0" fontId="3" fillId="0" borderId="0" xfId="0" applyFont="1" applyFill="1" applyBorder="1" applyAlignment="1">
      <alignment horizontal="center"/>
    </xf>
    <xf numFmtId="0" fontId="4" fillId="0" borderId="0" xfId="0" applyFont="1" applyFill="1" applyBorder="1" applyAlignment="1">
      <alignment horizontal="left"/>
    </xf>
    <xf numFmtId="166" fontId="3" fillId="0" borderId="0" xfId="0" applyNumberFormat="1" applyFont="1" applyFill="1" applyBorder="1"/>
    <xf numFmtId="0" fontId="8" fillId="0" borderId="22" xfId="0" applyFont="1" applyBorder="1"/>
    <xf numFmtId="4" fontId="0" fillId="0" borderId="0" xfId="0" applyNumberFormat="1" applyFill="1" applyBorder="1"/>
    <xf numFmtId="0" fontId="8" fillId="0" borderId="0" xfId="0" applyFont="1"/>
    <xf numFmtId="165" fontId="6" fillId="0" borderId="0" xfId="0" applyNumberFormat="1" applyFont="1" applyFill="1" applyBorder="1"/>
    <xf numFmtId="0" fontId="6" fillId="0" borderId="0" xfId="0" applyFont="1" applyFill="1" applyBorder="1"/>
    <xf numFmtId="4" fontId="4" fillId="0" borderId="23" xfId="0" applyNumberFormat="1" applyFont="1" applyFill="1" applyBorder="1" applyAlignment="1">
      <alignment horizontal="right"/>
    </xf>
    <xf numFmtId="4" fontId="4" fillId="2" borderId="28" xfId="0" applyNumberFormat="1" applyFont="1" applyFill="1" applyBorder="1" applyAlignment="1">
      <alignment horizontal="center" vertical="center"/>
    </xf>
    <xf numFmtId="4" fontId="4" fillId="0" borderId="30" xfId="0" applyNumberFormat="1" applyFont="1" applyFill="1" applyBorder="1" applyAlignment="1">
      <alignment horizontal="center" vertical="center"/>
    </xf>
    <xf numFmtId="0" fontId="3" fillId="0" borderId="36" xfId="0" applyFont="1" applyFill="1" applyBorder="1" applyAlignment="1">
      <alignment horizontal="left"/>
    </xf>
    <xf numFmtId="0" fontId="3" fillId="0" borderId="0" xfId="0" applyFont="1" applyFill="1" applyBorder="1" applyAlignment="1">
      <alignment horizontal="left"/>
    </xf>
    <xf numFmtId="0" fontId="3" fillId="0" borderId="8" xfId="0" applyFont="1" applyFill="1" applyBorder="1" applyAlignment="1">
      <alignment horizontal="left"/>
    </xf>
    <xf numFmtId="0" fontId="3" fillId="0" borderId="29" xfId="0" applyFont="1" applyFill="1" applyBorder="1" applyAlignment="1">
      <alignment horizontal="left"/>
    </xf>
    <xf numFmtId="0" fontId="3" fillId="0" borderId="19" xfId="0" applyFont="1" applyFill="1" applyBorder="1" applyAlignment="1">
      <alignment horizontal="left"/>
    </xf>
    <xf numFmtId="0" fontId="3" fillId="0" borderId="31" xfId="0" applyFont="1" applyFill="1" applyBorder="1" applyAlignment="1">
      <alignment horizontal="left"/>
    </xf>
    <xf numFmtId="0" fontId="3" fillId="0" borderId="20" xfId="0" applyFont="1" applyFill="1" applyBorder="1" applyAlignment="1">
      <alignment horizontal="left"/>
    </xf>
    <xf numFmtId="0" fontId="3" fillId="0" borderId="5" xfId="0" applyFont="1" applyFill="1" applyBorder="1" applyAlignment="1">
      <alignment horizontal="left"/>
    </xf>
    <xf numFmtId="0" fontId="3" fillId="0" borderId="7" xfId="0" applyFont="1" applyFill="1" applyBorder="1" applyAlignment="1">
      <alignment horizontal="left"/>
    </xf>
    <xf numFmtId="0" fontId="3" fillId="0" borderId="35" xfId="0" applyFont="1" applyFill="1" applyBorder="1" applyAlignment="1">
      <alignment wrapText="1"/>
    </xf>
    <xf numFmtId="0" fontId="4" fillId="4" borderId="52" xfId="0" applyFont="1" applyFill="1" applyBorder="1" applyAlignment="1">
      <alignment wrapText="1"/>
    </xf>
    <xf numFmtId="0" fontId="3" fillId="0" borderId="0" xfId="0" applyFont="1" applyFill="1" applyBorder="1" applyAlignment="1">
      <alignment horizontal="center"/>
    </xf>
    <xf numFmtId="0" fontId="3" fillId="0" borderId="29" xfId="0" applyFont="1" applyFill="1" applyBorder="1" applyAlignment="1"/>
    <xf numFmtId="0" fontId="3" fillId="0" borderId="19" xfId="0" applyFont="1" applyFill="1" applyBorder="1" applyAlignment="1"/>
    <xf numFmtId="0" fontId="3" fillId="0" borderId="5" xfId="0" applyFont="1" applyFill="1" applyBorder="1" applyAlignment="1"/>
    <xf numFmtId="2" fontId="4" fillId="0" borderId="35" xfId="0" applyNumberFormat="1" applyFont="1" applyFill="1" applyBorder="1"/>
    <xf numFmtId="2" fontId="4" fillId="0" borderId="32" xfId="0" applyNumberFormat="1" applyFont="1" applyFill="1" applyBorder="1" applyAlignment="1">
      <alignment horizontal="right"/>
    </xf>
    <xf numFmtId="2" fontId="4" fillId="0" borderId="29" xfId="0" applyNumberFormat="1" applyFont="1" applyFill="1" applyBorder="1"/>
    <xf numFmtId="2" fontId="4" fillId="0" borderId="29" xfId="0" applyNumberFormat="1" applyFont="1" applyFill="1" applyBorder="1" applyAlignment="1">
      <alignment horizontal="right"/>
    </xf>
    <xf numFmtId="2" fontId="4" fillId="0" borderId="36" xfId="0" applyNumberFormat="1" applyFont="1" applyFill="1" applyBorder="1"/>
    <xf numFmtId="2" fontId="4" fillId="0" borderId="54" xfId="0" applyNumberFormat="1" applyFont="1" applyFill="1" applyBorder="1" applyAlignment="1">
      <alignment horizontal="right"/>
    </xf>
    <xf numFmtId="2" fontId="4" fillId="0" borderId="36" xfId="0" applyNumberFormat="1" applyFont="1" applyFill="1" applyBorder="1" applyAlignment="1">
      <alignment horizontal="right"/>
    </xf>
    <xf numFmtId="2" fontId="4" fillId="6" borderId="32" xfId="0" applyNumberFormat="1" applyFont="1" applyFill="1" applyBorder="1" applyAlignment="1">
      <alignment horizontal="right"/>
    </xf>
    <xf numFmtId="2" fontId="4" fillId="0" borderId="32" xfId="0" applyNumberFormat="1" applyFont="1" applyFill="1" applyBorder="1"/>
    <xf numFmtId="0" fontId="3" fillId="0" borderId="29" xfId="0" applyFont="1" applyFill="1" applyBorder="1" applyAlignment="1">
      <alignment horizontal="right"/>
    </xf>
    <xf numFmtId="0" fontId="3" fillId="8" borderId="39" xfId="0" applyFont="1" applyFill="1" applyBorder="1" applyAlignment="1">
      <alignment horizontal="right"/>
    </xf>
    <xf numFmtId="0" fontId="3" fillId="0" borderId="44" xfId="0" applyFont="1" applyFill="1" applyBorder="1" applyAlignment="1">
      <alignment horizontal="right"/>
    </xf>
    <xf numFmtId="0" fontId="3" fillId="0" borderId="0" xfId="0" applyFont="1" applyFill="1" applyBorder="1" applyAlignment="1">
      <alignment horizontal="right"/>
    </xf>
    <xf numFmtId="164" fontId="4" fillId="0" borderId="40" xfId="0" applyNumberFormat="1" applyFont="1" applyFill="1" applyBorder="1" applyAlignment="1">
      <alignment horizontal="center"/>
    </xf>
    <xf numFmtId="2" fontId="4" fillId="0" borderId="31" xfId="0" applyNumberFormat="1" applyFont="1" applyFill="1" applyBorder="1"/>
    <xf numFmtId="2" fontId="4" fillId="0" borderId="19" xfId="0" applyNumberFormat="1" applyFont="1" applyFill="1" applyBorder="1"/>
    <xf numFmtId="2" fontId="4" fillId="0" borderId="20" xfId="0" applyNumberFormat="1" applyFont="1" applyFill="1" applyBorder="1"/>
    <xf numFmtId="2" fontId="4" fillId="0" borderId="31" xfId="0" applyNumberFormat="1" applyFont="1" applyFill="1" applyBorder="1" applyAlignment="1">
      <alignment horizontal="right"/>
    </xf>
    <xf numFmtId="4" fontId="4" fillId="8" borderId="38" xfId="0" applyNumberFormat="1" applyFont="1" applyFill="1" applyBorder="1" applyAlignment="1">
      <alignment horizontal="right"/>
    </xf>
    <xf numFmtId="0" fontId="4" fillId="0" borderId="40" xfId="0" applyNumberFormat="1" applyFont="1" applyFill="1" applyBorder="1" applyAlignment="1">
      <alignment horizontal="right"/>
    </xf>
    <xf numFmtId="0" fontId="3" fillId="0" borderId="15" xfId="0" applyFont="1" applyFill="1" applyBorder="1" applyAlignment="1">
      <alignment horizontal="right"/>
    </xf>
    <xf numFmtId="0" fontId="0" fillId="0" borderId="0" xfId="0" applyBorder="1"/>
    <xf numFmtId="0" fontId="3" fillId="0" borderId="0" xfId="0" applyFont="1" applyFill="1" applyBorder="1" applyAlignment="1">
      <alignment horizontal="center" vertical="center" wrapText="1"/>
    </xf>
    <xf numFmtId="0" fontId="0" fillId="0" borderId="0" xfId="0" applyBorder="1" applyAlignment="1">
      <alignment wrapText="1"/>
    </xf>
    <xf numFmtId="0" fontId="4" fillId="4" borderId="0" xfId="0" applyFont="1" applyFill="1" applyBorder="1" applyAlignment="1">
      <alignment horizontal="center" vertical="center" wrapText="1"/>
    </xf>
    <xf numFmtId="0" fontId="9" fillId="0" borderId="0" xfId="0" applyFont="1" applyFill="1" applyBorder="1" applyAlignment="1">
      <alignment horizontal="right"/>
    </xf>
    <xf numFmtId="2" fontId="9" fillId="4" borderId="0" xfId="0" applyNumberFormat="1" applyFont="1" applyFill="1" applyBorder="1" applyAlignment="1">
      <alignment horizontal="right"/>
    </xf>
    <xf numFmtId="2" fontId="0" fillId="0" borderId="0" xfId="0" applyNumberFormat="1" applyBorder="1"/>
    <xf numFmtId="2" fontId="9" fillId="0" borderId="0" xfId="0" applyNumberFormat="1" applyFont="1" applyFill="1" applyBorder="1" applyAlignment="1">
      <alignment horizontal="right"/>
    </xf>
    <xf numFmtId="2" fontId="9" fillId="4" borderId="0" xfId="0" applyNumberFormat="1" applyFont="1" applyFill="1" applyBorder="1"/>
    <xf numFmtId="2" fontId="4" fillId="0" borderId="0" xfId="0" applyNumberFormat="1" applyFont="1" applyFill="1" applyBorder="1" applyAlignment="1">
      <alignment horizontal="left"/>
    </xf>
    <xf numFmtId="2" fontId="3" fillId="0" borderId="0" xfId="0" applyNumberFormat="1" applyFont="1" applyFill="1" applyBorder="1" applyAlignment="1">
      <alignment wrapText="1"/>
    </xf>
    <xf numFmtId="2" fontId="4" fillId="4" borderId="0" xfId="0" applyNumberFormat="1" applyFont="1" applyFill="1" applyBorder="1" applyAlignment="1">
      <alignment wrapText="1"/>
    </xf>
    <xf numFmtId="2" fontId="10" fillId="11" borderId="0" xfId="0" applyNumberFormat="1" applyFont="1" applyFill="1" applyBorder="1"/>
    <xf numFmtId="2" fontId="10" fillId="0" borderId="0" xfId="0" applyNumberFormat="1" applyFont="1" applyBorder="1"/>
    <xf numFmtId="2" fontId="10" fillId="0" borderId="0" xfId="0" applyNumberFormat="1" applyFont="1" applyFill="1" applyBorder="1"/>
    <xf numFmtId="165" fontId="0" fillId="9" borderId="0" xfId="0" applyNumberFormat="1" applyFill="1" applyBorder="1"/>
    <xf numFmtId="4" fontId="0" fillId="10" borderId="0" xfId="0" applyNumberFormat="1" applyFill="1" applyBorder="1"/>
    <xf numFmtId="0" fontId="3" fillId="0" borderId="29" xfId="0" applyFont="1" applyFill="1" applyBorder="1" applyAlignment="1">
      <alignment horizontal="left"/>
    </xf>
    <xf numFmtId="0" fontId="3" fillId="0" borderId="19" xfId="0" applyFont="1" applyFill="1" applyBorder="1" applyAlignment="1">
      <alignment horizontal="left"/>
    </xf>
    <xf numFmtId="0" fontId="3" fillId="0" borderId="5" xfId="0" applyFont="1" applyFill="1" applyBorder="1" applyAlignment="1">
      <alignment horizontal="left"/>
    </xf>
    <xf numFmtId="0" fontId="3" fillId="0" borderId="31" xfId="0" applyFont="1" applyFill="1" applyBorder="1" applyAlignment="1">
      <alignment horizontal="left"/>
    </xf>
    <xf numFmtId="0" fontId="3" fillId="0" borderId="20" xfId="0" applyFont="1" applyFill="1" applyBorder="1" applyAlignment="1">
      <alignment horizontal="left"/>
    </xf>
    <xf numFmtId="0" fontId="3" fillId="0" borderId="7" xfId="0" applyFont="1" applyFill="1" applyBorder="1" applyAlignment="1">
      <alignment horizontal="left"/>
    </xf>
    <xf numFmtId="0" fontId="3" fillId="0" borderId="0" xfId="0" applyFont="1" applyFill="1" applyBorder="1" applyAlignment="1">
      <alignment horizontal="center"/>
    </xf>
    <xf numFmtId="0" fontId="3" fillId="0" borderId="31" xfId="0" applyFont="1" applyFill="1" applyBorder="1" applyAlignment="1">
      <alignment horizontal="center"/>
    </xf>
    <xf numFmtId="4" fontId="4" fillId="0" borderId="36" xfId="0" applyNumberFormat="1" applyFont="1" applyFill="1" applyBorder="1" applyAlignment="1">
      <alignment horizontal="center"/>
    </xf>
    <xf numFmtId="1" fontId="4" fillId="0" borderId="9" xfId="0" applyNumberFormat="1" applyFont="1" applyFill="1" applyBorder="1" applyAlignment="1">
      <alignment horizontal="center"/>
    </xf>
    <xf numFmtId="2" fontId="10" fillId="0" borderId="9" xfId="0" applyNumberFormat="1" applyFont="1" applyBorder="1"/>
    <xf numFmtId="0" fontId="3" fillId="0" borderId="37" xfId="0" applyFont="1" applyFill="1" applyBorder="1" applyAlignment="1">
      <alignment horizontal="center"/>
    </xf>
    <xf numFmtId="0" fontId="6" fillId="0" borderId="19" xfId="0" applyFont="1" applyBorder="1"/>
    <xf numFmtId="2" fontId="10" fillId="0" borderId="14" xfId="0" applyNumberFormat="1" applyFont="1" applyFill="1" applyBorder="1"/>
    <xf numFmtId="165" fontId="0" fillId="0" borderId="40" xfId="0" applyNumberFormat="1" applyFill="1" applyBorder="1"/>
    <xf numFmtId="0" fontId="0" fillId="0" borderId="44" xfId="0" applyFill="1" applyBorder="1"/>
    <xf numFmtId="4" fontId="0" fillId="0" borderId="23" xfId="0" applyNumberFormat="1" applyFill="1" applyBorder="1"/>
    <xf numFmtId="0" fontId="8" fillId="0" borderId="44" xfId="0" applyFont="1" applyFill="1" applyBorder="1"/>
    <xf numFmtId="2" fontId="10" fillId="4" borderId="14" xfId="0" applyNumberFormat="1" applyFont="1" applyFill="1" applyBorder="1"/>
    <xf numFmtId="4" fontId="4" fillId="0" borderId="56" xfId="0" applyNumberFormat="1" applyFont="1" applyFill="1" applyBorder="1" applyAlignment="1">
      <alignment horizontal="center"/>
    </xf>
    <xf numFmtId="4" fontId="7" fillId="0" borderId="14" xfId="0" applyNumberFormat="1" applyFont="1" applyFill="1" applyBorder="1"/>
    <xf numFmtId="4" fontId="7" fillId="4" borderId="9" xfId="0" applyNumberFormat="1" applyFont="1" applyFill="1" applyBorder="1"/>
    <xf numFmtId="4" fontId="4" fillId="0" borderId="57" xfId="0" applyNumberFormat="1" applyFont="1" applyFill="1" applyBorder="1" applyAlignment="1">
      <alignment horizontal="right"/>
    </xf>
    <xf numFmtId="0" fontId="3" fillId="0" borderId="32" xfId="0" applyFont="1" applyFill="1" applyBorder="1" applyAlignment="1">
      <alignment horizontal="center"/>
    </xf>
    <xf numFmtId="4" fontId="7" fillId="0" borderId="11" xfId="0" applyNumberFormat="1" applyFont="1" applyFill="1" applyBorder="1"/>
    <xf numFmtId="4" fontId="4" fillId="0" borderId="33" xfId="0" applyNumberFormat="1" applyFont="1" applyFill="1" applyBorder="1" applyAlignment="1">
      <alignment horizontal="right"/>
    </xf>
    <xf numFmtId="4" fontId="3" fillId="0" borderId="23" xfId="0" applyNumberFormat="1" applyFont="1" applyFill="1" applyBorder="1" applyAlignment="1">
      <alignment horizontal="right"/>
    </xf>
    <xf numFmtId="4" fontId="7" fillId="0" borderId="9" xfId="0" applyNumberFormat="1" applyFont="1" applyFill="1" applyBorder="1"/>
    <xf numFmtId="0" fontId="0" fillId="0" borderId="42" xfId="0" applyFill="1" applyBorder="1"/>
    <xf numFmtId="0" fontId="8" fillId="0" borderId="42" xfId="0" applyFont="1" applyFill="1" applyBorder="1"/>
    <xf numFmtId="0" fontId="1" fillId="0" borderId="15" xfId="0" applyFont="1" applyFill="1" applyBorder="1"/>
    <xf numFmtId="0" fontId="1" fillId="0" borderId="15" xfId="0" applyFont="1" applyFill="1" applyBorder="1" applyAlignment="1">
      <alignment horizontal="right"/>
    </xf>
    <xf numFmtId="0" fontId="1" fillId="0" borderId="0" xfId="0" applyFont="1" applyFill="1" applyBorder="1"/>
    <xf numFmtId="0" fontId="1" fillId="0" borderId="0" xfId="0" applyFont="1" applyFill="1" applyBorder="1" applyAlignment="1">
      <alignment horizontal="right"/>
    </xf>
    <xf numFmtId="0" fontId="19" fillId="0" borderId="0" xfId="0" applyFont="1" applyFill="1" applyBorder="1"/>
    <xf numFmtId="0" fontId="6" fillId="0" borderId="37" xfId="0" applyFont="1" applyBorder="1"/>
    <xf numFmtId="4" fontId="4" fillId="0" borderId="14" xfId="0" applyNumberFormat="1" applyFont="1" applyFill="1" applyBorder="1" applyAlignment="1">
      <alignment horizontal="center" vertical="center" wrapText="1"/>
    </xf>
    <xf numFmtId="0" fontId="6" fillId="0" borderId="14" xfId="0" applyFont="1" applyFill="1" applyBorder="1"/>
    <xf numFmtId="4" fontId="4" fillId="0" borderId="28" xfId="0" applyNumberFormat="1" applyFont="1" applyFill="1" applyBorder="1" applyAlignment="1">
      <alignment horizontal="center" vertical="center"/>
    </xf>
    <xf numFmtId="0" fontId="7" fillId="0" borderId="0" xfId="0" applyFont="1" applyFill="1" applyBorder="1"/>
    <xf numFmtId="4" fontId="7" fillId="0" borderId="14" xfId="0" applyNumberFormat="1" applyFont="1" applyFill="1" applyBorder="1" applyAlignment="1">
      <alignment horizontal="center"/>
    </xf>
    <xf numFmtId="4" fontId="4" fillId="0" borderId="57" xfId="0" applyNumberFormat="1" applyFont="1" applyFill="1" applyBorder="1" applyAlignment="1">
      <alignment horizontal="center" vertical="center"/>
    </xf>
    <xf numFmtId="4" fontId="7" fillId="0" borderId="28" xfId="0" applyNumberFormat="1" applyFont="1" applyFill="1" applyBorder="1" applyAlignment="1">
      <alignment horizontal="center" vertical="center"/>
    </xf>
    <xf numFmtId="4" fontId="4" fillId="0" borderId="9" xfId="0" applyNumberFormat="1" applyFont="1" applyFill="1" applyBorder="1" applyAlignment="1">
      <alignment horizontal="center" wrapText="1"/>
    </xf>
    <xf numFmtId="0" fontId="1" fillId="0" borderId="10" xfId="0" applyFont="1" applyFill="1" applyBorder="1" applyAlignment="1">
      <alignment horizontal="right"/>
    </xf>
    <xf numFmtId="0" fontId="1" fillId="0" borderId="8" xfId="0" applyFont="1" applyFill="1" applyBorder="1" applyAlignment="1">
      <alignment horizontal="right"/>
    </xf>
    <xf numFmtId="0" fontId="3" fillId="0" borderId="31" xfId="0" applyFont="1" applyFill="1" applyBorder="1" applyAlignment="1">
      <alignment horizontal="left" wrapText="1"/>
    </xf>
    <xf numFmtId="0" fontId="3" fillId="0" borderId="20" xfId="0" applyFont="1" applyFill="1" applyBorder="1" applyAlignment="1">
      <alignment horizontal="left" wrapText="1"/>
    </xf>
    <xf numFmtId="0" fontId="3" fillId="0" borderId="7" xfId="0" applyFont="1" applyFill="1" applyBorder="1" applyAlignment="1">
      <alignment horizontal="left" wrapText="1"/>
    </xf>
    <xf numFmtId="0" fontId="2" fillId="0" borderId="0" xfId="0" applyFont="1" applyFill="1" applyBorder="1" applyAlignment="1">
      <alignment horizontal="center"/>
    </xf>
    <xf numFmtId="0" fontId="2" fillId="0" borderId="22" xfId="0" applyFont="1" applyFill="1" applyBorder="1" applyAlignment="1">
      <alignment horizontal="center"/>
    </xf>
    <xf numFmtId="0" fontId="3" fillId="0" borderId="49" xfId="0" applyFont="1" applyFill="1" applyBorder="1" applyAlignment="1">
      <alignment horizontal="center" vertical="center"/>
    </xf>
    <xf numFmtId="0" fontId="3" fillId="0" borderId="43" xfId="0" applyFont="1" applyFill="1" applyBorder="1" applyAlignment="1">
      <alignment horizontal="center" vertical="center"/>
    </xf>
    <xf numFmtId="0" fontId="3" fillId="0" borderId="31" xfId="0" applyFont="1" applyFill="1" applyBorder="1" applyAlignment="1">
      <alignment wrapText="1"/>
    </xf>
    <xf numFmtId="0" fontId="3" fillId="0" borderId="20" xfId="0" applyFont="1" applyFill="1" applyBorder="1" applyAlignment="1">
      <alignment wrapText="1"/>
    </xf>
    <xf numFmtId="0" fontId="3" fillId="0" borderId="7" xfId="0" applyFont="1" applyFill="1" applyBorder="1" applyAlignment="1">
      <alignment wrapText="1"/>
    </xf>
    <xf numFmtId="0" fontId="3" fillId="0" borderId="29" xfId="0" applyFont="1" applyFill="1" applyBorder="1" applyAlignment="1"/>
    <xf numFmtId="0" fontId="3" fillId="0" borderId="19" xfId="0" applyFont="1" applyFill="1" applyBorder="1" applyAlignment="1"/>
    <xf numFmtId="0" fontId="3" fillId="0" borderId="5" xfId="0" applyFont="1" applyFill="1" applyBorder="1" applyAlignment="1"/>
    <xf numFmtId="0" fontId="3" fillId="0" borderId="47" xfId="0" applyFont="1" applyFill="1" applyBorder="1" applyAlignment="1">
      <alignment horizontal="center" vertical="center"/>
    </xf>
    <xf numFmtId="0" fontId="3" fillId="0" borderId="50" xfId="0" applyFont="1" applyFill="1" applyBorder="1" applyAlignment="1">
      <alignment horizontal="center" vertical="center" wrapText="1"/>
    </xf>
    <xf numFmtId="0" fontId="0" fillId="0" borderId="51" xfId="0" applyBorder="1" applyAlignment="1">
      <alignment horizontal="center" vertical="center" wrapText="1"/>
    </xf>
    <xf numFmtId="0" fontId="3" fillId="0" borderId="29" xfId="0" applyFont="1" applyFill="1" applyBorder="1" applyAlignment="1">
      <alignment wrapText="1"/>
    </xf>
    <xf numFmtId="0" fontId="3" fillId="0" borderId="19" xfId="0" applyFont="1" applyFill="1" applyBorder="1" applyAlignment="1">
      <alignment wrapText="1"/>
    </xf>
    <xf numFmtId="0" fontId="3" fillId="0" borderId="5" xfId="0" applyFont="1" applyFill="1" applyBorder="1" applyAlignment="1">
      <alignment wrapText="1"/>
    </xf>
    <xf numFmtId="0" fontId="3" fillId="0" borderId="36" xfId="0" applyFont="1" applyFill="1" applyBorder="1" applyAlignment="1">
      <alignment horizontal="left"/>
    </xf>
    <xf numFmtId="0" fontId="3" fillId="0" borderId="0" xfId="0" applyFont="1" applyFill="1" applyBorder="1" applyAlignment="1">
      <alignment horizontal="left"/>
    </xf>
    <xf numFmtId="0" fontId="3" fillId="0" borderId="8" xfId="0" applyFont="1" applyFill="1" applyBorder="1" applyAlignment="1">
      <alignment horizontal="left"/>
    </xf>
    <xf numFmtId="4" fontId="4" fillId="0" borderId="39" xfId="0" applyNumberFormat="1" applyFont="1" applyFill="1" applyBorder="1" applyAlignment="1">
      <alignment horizontal="center" vertical="center"/>
    </xf>
    <xf numFmtId="4" fontId="4" fillId="0" borderId="38" xfId="0" applyNumberFormat="1" applyFont="1" applyFill="1" applyBorder="1" applyAlignment="1">
      <alignment horizontal="center" vertical="center"/>
    </xf>
    <xf numFmtId="0" fontId="4" fillId="0" borderId="39"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38"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3" fillId="0" borderId="36" xfId="0" applyFont="1" applyFill="1" applyBorder="1" applyAlignment="1">
      <alignment wrapText="1"/>
    </xf>
    <xf numFmtId="0" fontId="3" fillId="0" borderId="0" xfId="0" applyFont="1" applyFill="1" applyBorder="1" applyAlignment="1">
      <alignment wrapText="1"/>
    </xf>
    <xf numFmtId="0" fontId="3" fillId="0" borderId="8" xfId="0" applyFont="1" applyFill="1" applyBorder="1" applyAlignment="1">
      <alignment wrapText="1"/>
    </xf>
    <xf numFmtId="0" fontId="3" fillId="0" borderId="29" xfId="0" applyFont="1" applyFill="1" applyBorder="1" applyAlignment="1">
      <alignment horizontal="left"/>
    </xf>
    <xf numFmtId="0" fontId="3" fillId="0" borderId="19" xfId="0" applyFont="1" applyFill="1" applyBorder="1" applyAlignment="1">
      <alignment horizontal="left"/>
    </xf>
    <xf numFmtId="0" fontId="3" fillId="0" borderId="5" xfId="0" applyFont="1" applyFill="1" applyBorder="1" applyAlignment="1">
      <alignment horizontal="left"/>
    </xf>
    <xf numFmtId="0" fontId="3" fillId="0" borderId="12" xfId="0" applyFont="1" applyFill="1" applyBorder="1" applyAlignment="1">
      <alignment horizontal="center" vertical="center" wrapText="1"/>
    </xf>
    <xf numFmtId="0" fontId="0" fillId="0" borderId="9" xfId="0" applyBorder="1" applyAlignment="1">
      <alignment horizontal="center" vertical="center" wrapText="1"/>
    </xf>
    <xf numFmtId="0" fontId="0" fillId="0" borderId="19" xfId="0" applyBorder="1" applyAlignment="1">
      <alignment wrapText="1"/>
    </xf>
    <xf numFmtId="0" fontId="0" fillId="0" borderId="5" xfId="0" applyBorder="1" applyAlignment="1">
      <alignment wrapText="1"/>
    </xf>
    <xf numFmtId="0" fontId="3" fillId="0" borderId="5" xfId="0" applyFont="1" applyFill="1" applyBorder="1" applyAlignment="1">
      <alignment horizontal="center" vertical="center" wrapText="1"/>
    </xf>
    <xf numFmtId="0" fontId="0" fillId="0" borderId="7" xfId="0" applyFill="1" applyBorder="1" applyAlignment="1">
      <alignment horizontal="center" vertical="center" wrapText="1"/>
    </xf>
    <xf numFmtId="0" fontId="3" fillId="0" borderId="32" xfId="0" applyFont="1" applyFill="1" applyBorder="1" applyAlignment="1">
      <alignment wrapText="1"/>
    </xf>
    <xf numFmtId="0" fontId="0" fillId="0" borderId="37" xfId="0" applyFill="1" applyBorder="1" applyAlignment="1">
      <alignment wrapText="1"/>
    </xf>
    <xf numFmtId="0" fontId="0" fillId="0" borderId="45" xfId="0" applyFill="1" applyBorder="1" applyAlignment="1">
      <alignment wrapText="1"/>
    </xf>
    <xf numFmtId="0" fontId="3" fillId="0" borderId="14" xfId="0" applyFont="1" applyFill="1" applyBorder="1" applyAlignment="1">
      <alignment wrapText="1"/>
    </xf>
    <xf numFmtId="0" fontId="6" fillId="0" borderId="14" xfId="0" applyFont="1" applyBorder="1" applyAlignment="1">
      <alignment wrapText="1"/>
    </xf>
    <xf numFmtId="0" fontId="4" fillId="0" borderId="40" xfId="0" applyFont="1" applyFill="1" applyBorder="1" applyAlignment="1">
      <alignment horizontal="center" wrapText="1"/>
    </xf>
    <xf numFmtId="0" fontId="4" fillId="0" borderId="44" xfId="0" applyFont="1" applyFill="1" applyBorder="1" applyAlignment="1">
      <alignment horizontal="center" wrapText="1"/>
    </xf>
    <xf numFmtId="0" fontId="4" fillId="0" borderId="42" xfId="0" applyFont="1" applyFill="1" applyBorder="1" applyAlignment="1">
      <alignment horizontal="center" wrapText="1"/>
    </xf>
    <xf numFmtId="0" fontId="3" fillId="0" borderId="50" xfId="0" applyFont="1" applyFill="1" applyBorder="1" applyAlignment="1">
      <alignment horizontal="center" vertical="center"/>
    </xf>
    <xf numFmtId="0" fontId="3" fillId="0" borderId="51" xfId="0" applyFont="1" applyFill="1" applyBorder="1" applyAlignment="1">
      <alignment horizontal="center" vertical="center"/>
    </xf>
    <xf numFmtId="0" fontId="3" fillId="0" borderId="31" xfId="0" applyFont="1" applyFill="1" applyBorder="1" applyAlignment="1"/>
    <xf numFmtId="0" fontId="3" fillId="0" borderId="20" xfId="0" applyFont="1" applyFill="1" applyBorder="1" applyAlignment="1"/>
    <xf numFmtId="0" fontId="3" fillId="0" borderId="7" xfId="0" applyFont="1" applyFill="1" applyBorder="1" applyAlignment="1"/>
    <xf numFmtId="0" fontId="3" fillId="0" borderId="24" xfId="0" applyFont="1" applyFill="1" applyBorder="1" applyAlignment="1">
      <alignment horizontal="center" vertical="center"/>
    </xf>
    <xf numFmtId="0" fontId="3" fillId="0" borderId="29" xfId="0" applyFont="1" applyFill="1" applyBorder="1" applyAlignment="1">
      <alignment horizontal="left" wrapText="1"/>
    </xf>
    <xf numFmtId="0" fontId="3" fillId="0" borderId="19" xfId="0" applyFont="1" applyFill="1" applyBorder="1" applyAlignment="1">
      <alignment horizontal="left" wrapText="1"/>
    </xf>
    <xf numFmtId="0" fontId="3" fillId="0" borderId="5" xfId="0" applyFont="1" applyFill="1" applyBorder="1" applyAlignment="1">
      <alignment horizontal="left" wrapText="1"/>
    </xf>
    <xf numFmtId="0" fontId="3" fillId="0" borderId="31" xfId="0" applyFont="1" applyFill="1" applyBorder="1" applyAlignment="1">
      <alignment horizontal="left"/>
    </xf>
    <xf numFmtId="0" fontId="3" fillId="0" borderId="20" xfId="0" applyFont="1" applyFill="1" applyBorder="1" applyAlignment="1">
      <alignment horizontal="left"/>
    </xf>
    <xf numFmtId="0" fontId="7" fillId="12" borderId="40" xfId="0" applyFont="1" applyFill="1" applyBorder="1" applyAlignment="1">
      <alignment horizontal="center" wrapText="1"/>
    </xf>
    <xf numFmtId="0" fontId="7" fillId="12" borderId="44" xfId="0" applyFont="1" applyFill="1" applyBorder="1" applyAlignment="1">
      <alignment horizontal="center" wrapText="1"/>
    </xf>
    <xf numFmtId="0" fontId="7" fillId="12" borderId="42" xfId="0" applyFont="1" applyFill="1" applyBorder="1" applyAlignment="1">
      <alignment horizontal="center" wrapText="1"/>
    </xf>
    <xf numFmtId="0" fontId="4" fillId="0" borderId="40" xfId="0" applyFont="1" applyFill="1" applyBorder="1" applyAlignment="1">
      <alignment horizontal="center"/>
    </xf>
    <xf numFmtId="0" fontId="4" fillId="0" borderId="44" xfId="0" applyFont="1" applyFill="1" applyBorder="1" applyAlignment="1">
      <alignment horizontal="center"/>
    </xf>
    <xf numFmtId="0" fontId="4" fillId="0" borderId="42" xfId="0" applyFont="1" applyFill="1" applyBorder="1" applyAlignment="1">
      <alignment horizontal="center"/>
    </xf>
    <xf numFmtId="0" fontId="3" fillId="0" borderId="53" xfId="0" applyFont="1" applyFill="1" applyBorder="1" applyAlignment="1">
      <alignment horizontal="center" vertical="center"/>
    </xf>
    <xf numFmtId="2" fontId="4" fillId="0" borderId="40" xfId="0" applyNumberFormat="1" applyFont="1" applyFill="1" applyBorder="1" applyAlignment="1">
      <alignment horizontal="center"/>
    </xf>
    <xf numFmtId="2" fontId="4" fillId="0" borderId="42" xfId="0" applyNumberFormat="1" applyFont="1" applyFill="1" applyBorder="1" applyAlignment="1">
      <alignment horizontal="center"/>
    </xf>
    <xf numFmtId="0" fontId="0" fillId="0" borderId="20" xfId="0" applyFill="1" applyBorder="1" applyAlignment="1">
      <alignment horizontal="left" wrapText="1"/>
    </xf>
    <xf numFmtId="0" fontId="0" fillId="0" borderId="7" xfId="0" applyFill="1" applyBorder="1" applyAlignment="1">
      <alignment horizontal="left" wrapText="1"/>
    </xf>
    <xf numFmtId="0" fontId="0" fillId="0" borderId="7" xfId="0" applyFont="1" applyBorder="1" applyAlignment="1">
      <alignment horizontal="center" vertical="center" wrapText="1"/>
    </xf>
    <xf numFmtId="0" fontId="4" fillId="2" borderId="40" xfId="0" applyFont="1" applyFill="1" applyBorder="1" applyAlignment="1">
      <alignment horizontal="center"/>
    </xf>
    <xf numFmtId="0" fontId="4" fillId="2" borderId="44" xfId="0" applyFont="1" applyFill="1" applyBorder="1" applyAlignment="1">
      <alignment horizontal="center"/>
    </xf>
    <xf numFmtId="0" fontId="4" fillId="2" borderId="42" xfId="0" applyFont="1" applyFill="1" applyBorder="1" applyAlignment="1">
      <alignment horizontal="center"/>
    </xf>
    <xf numFmtId="0" fontId="4" fillId="0" borderId="40" xfId="0" applyFont="1" applyFill="1" applyBorder="1" applyAlignment="1">
      <alignment horizontal="left"/>
    </xf>
    <xf numFmtId="0" fontId="4" fillId="0" borderId="42" xfId="0" applyFont="1" applyFill="1" applyBorder="1" applyAlignment="1">
      <alignment horizontal="left"/>
    </xf>
    <xf numFmtId="0" fontId="3" fillId="0" borderId="0" xfId="0" applyFont="1" applyFill="1" applyBorder="1" applyAlignment="1">
      <alignment horizontal="center"/>
    </xf>
    <xf numFmtId="0" fontId="3" fillId="0" borderId="22" xfId="0" applyFont="1" applyFill="1" applyBorder="1" applyAlignment="1">
      <alignment horizontal="center"/>
    </xf>
    <xf numFmtId="0" fontId="4" fillId="4" borderId="40" xfId="0" applyFont="1" applyFill="1" applyBorder="1" applyAlignment="1">
      <alignment wrapText="1"/>
    </xf>
    <xf numFmtId="0" fontId="4" fillId="4" borderId="44" xfId="0" applyFont="1" applyFill="1" applyBorder="1" applyAlignment="1">
      <alignment wrapText="1"/>
    </xf>
    <xf numFmtId="0" fontId="4" fillId="4" borderId="2" xfId="0" applyFont="1" applyFill="1" applyBorder="1" applyAlignment="1">
      <alignment wrapText="1"/>
    </xf>
    <xf numFmtId="0" fontId="3" fillId="0" borderId="35" xfId="0" applyFont="1" applyFill="1" applyBorder="1" applyAlignment="1">
      <alignment wrapText="1"/>
    </xf>
    <xf numFmtId="0" fontId="3" fillId="0" borderId="1" xfId="0" applyFont="1" applyFill="1" applyBorder="1" applyAlignment="1">
      <alignment wrapText="1"/>
    </xf>
    <xf numFmtId="0" fontId="3" fillId="0" borderId="6" xfId="0" applyFont="1" applyFill="1" applyBorder="1" applyAlignment="1">
      <alignment wrapText="1"/>
    </xf>
    <xf numFmtId="0" fontId="3" fillId="0" borderId="36" xfId="0" applyFont="1" applyFill="1" applyBorder="1" applyAlignment="1"/>
    <xf numFmtId="0" fontId="3" fillId="0" borderId="0" xfId="0" applyFont="1" applyFill="1" applyBorder="1" applyAlignment="1"/>
    <xf numFmtId="0" fontId="3" fillId="0" borderId="8" xfId="0" applyFont="1" applyFill="1" applyBorder="1" applyAlignment="1"/>
    <xf numFmtId="0" fontId="3" fillId="0" borderId="52" xfId="0" applyFont="1" applyFill="1" applyBorder="1" applyAlignment="1">
      <alignment wrapText="1"/>
    </xf>
    <xf numFmtId="0" fontId="3" fillId="0" borderId="44" xfId="0" applyFont="1" applyFill="1" applyBorder="1" applyAlignment="1">
      <alignment wrapText="1"/>
    </xf>
    <xf numFmtId="0" fontId="3" fillId="0" borderId="2" xfId="0" applyFont="1" applyFill="1" applyBorder="1" applyAlignment="1">
      <alignment wrapText="1"/>
    </xf>
    <xf numFmtId="0" fontId="3" fillId="0" borderId="7" xfId="0" applyFont="1" applyFill="1" applyBorder="1" applyAlignment="1">
      <alignment horizontal="left"/>
    </xf>
    <xf numFmtId="0" fontId="4" fillId="0" borderId="39" xfId="0" applyFont="1" applyFill="1" applyBorder="1" applyAlignment="1">
      <alignment horizontal="center"/>
    </xf>
    <xf numFmtId="0" fontId="4" fillId="0" borderId="1" xfId="0" applyFont="1" applyFill="1" applyBorder="1" applyAlignment="1">
      <alignment horizontal="center"/>
    </xf>
    <xf numFmtId="0" fontId="11" fillId="7" borderId="40" xfId="0" applyFont="1" applyFill="1" applyBorder="1" applyAlignment="1">
      <alignment horizontal="center" vertical="center" wrapText="1"/>
    </xf>
    <xf numFmtId="0" fontId="11" fillId="7" borderId="44" xfId="0" applyFont="1" applyFill="1" applyBorder="1" applyAlignment="1">
      <alignment horizontal="center" vertical="center" wrapText="1"/>
    </xf>
    <xf numFmtId="0" fontId="11" fillId="7" borderId="42" xfId="0" applyFont="1" applyFill="1" applyBorder="1" applyAlignment="1">
      <alignment horizontal="center" vertical="center" wrapText="1"/>
    </xf>
    <xf numFmtId="0" fontId="1" fillId="6" borderId="21" xfId="0" applyFont="1" applyFill="1" applyBorder="1" applyAlignment="1">
      <alignment horizontal="center"/>
    </xf>
    <xf numFmtId="0" fontId="1" fillId="6" borderId="0" xfId="0" applyFont="1" applyFill="1" applyBorder="1" applyAlignment="1">
      <alignment horizontal="center"/>
    </xf>
    <xf numFmtId="0" fontId="1" fillId="6" borderId="22" xfId="0" applyFont="1" applyFill="1" applyBorder="1" applyAlignment="1">
      <alignment horizontal="center"/>
    </xf>
    <xf numFmtId="0" fontId="11" fillId="0" borderId="40" xfId="0" applyFont="1" applyFill="1" applyBorder="1" applyAlignment="1">
      <alignment horizontal="center" vertical="center" wrapText="1"/>
    </xf>
    <xf numFmtId="0" fontId="11" fillId="0" borderId="44" xfId="0" applyFont="1" applyFill="1" applyBorder="1" applyAlignment="1">
      <alignment horizontal="center" vertical="center"/>
    </xf>
    <xf numFmtId="0" fontId="11" fillId="0" borderId="42" xfId="0" applyFont="1" applyFill="1" applyBorder="1" applyAlignment="1">
      <alignment horizontal="center" vertical="center"/>
    </xf>
    <xf numFmtId="0" fontId="6" fillId="7" borderId="40" xfId="0" applyFont="1" applyFill="1" applyBorder="1" applyAlignment="1">
      <alignment horizontal="left" wrapText="1"/>
    </xf>
    <xf numFmtId="0" fontId="6" fillId="7" borderId="44" xfId="0" applyFont="1" applyFill="1" applyBorder="1" applyAlignment="1">
      <alignment horizontal="left" wrapText="1"/>
    </xf>
    <xf numFmtId="0" fontId="6" fillId="7" borderId="42" xfId="0" applyFont="1" applyFill="1" applyBorder="1" applyAlignment="1">
      <alignment horizontal="left" wrapText="1"/>
    </xf>
    <xf numFmtId="0" fontId="4" fillId="4" borderId="52" xfId="0" applyFont="1" applyFill="1" applyBorder="1" applyAlignment="1">
      <alignment wrapText="1"/>
    </xf>
    <xf numFmtId="0" fontId="6" fillId="0" borderId="21" xfId="0" applyFont="1" applyFill="1" applyBorder="1" applyAlignment="1">
      <alignment horizontal="left" wrapText="1"/>
    </xf>
    <xf numFmtId="0" fontId="6" fillId="0" borderId="0" xfId="0" applyFont="1" applyFill="1" applyBorder="1" applyAlignment="1">
      <alignment horizontal="left" wrapText="1"/>
    </xf>
    <xf numFmtId="0" fontId="6" fillId="0" borderId="22" xfId="0" applyFont="1" applyFill="1" applyBorder="1" applyAlignment="1">
      <alignment horizontal="left" wrapText="1"/>
    </xf>
    <xf numFmtId="0" fontId="4" fillId="12" borderId="32" xfId="0" applyFont="1" applyFill="1" applyBorder="1" applyAlignment="1">
      <alignment horizontal="center" vertical="center" wrapText="1"/>
    </xf>
    <xf numFmtId="0" fontId="4" fillId="12" borderId="37" xfId="0" applyFont="1" applyFill="1" applyBorder="1" applyAlignment="1">
      <alignment horizontal="center" vertical="center" wrapText="1"/>
    </xf>
    <xf numFmtId="0" fontId="4" fillId="12" borderId="45" xfId="0" applyFont="1" applyFill="1" applyBorder="1" applyAlignment="1">
      <alignment horizontal="center" vertical="center" wrapText="1"/>
    </xf>
    <xf numFmtId="0" fontId="1" fillId="0" borderId="40" xfId="0" applyFont="1" applyFill="1" applyBorder="1" applyAlignment="1">
      <alignment horizontal="center" wrapText="1"/>
    </xf>
    <xf numFmtId="0" fontId="0" fillId="0" borderId="44" xfId="0" applyBorder="1" applyAlignment="1">
      <alignment horizontal="center" wrapText="1"/>
    </xf>
    <xf numFmtId="0" fontId="1" fillId="7" borderId="40" xfId="0" applyFont="1" applyFill="1" applyBorder="1" applyAlignment="1">
      <alignment horizontal="center" wrapText="1"/>
    </xf>
    <xf numFmtId="0" fontId="0" fillId="0" borderId="42" xfId="0" applyBorder="1" applyAlignment="1">
      <alignment horizontal="center" wrapText="1"/>
    </xf>
    <xf numFmtId="0" fontId="4" fillId="0" borderId="0" xfId="0" applyFont="1" applyFill="1" applyBorder="1" applyAlignment="1">
      <alignment horizontal="center" wrapText="1"/>
    </xf>
    <xf numFmtId="0" fontId="6" fillId="0" borderId="40" xfId="0" applyFont="1" applyFill="1" applyBorder="1" applyAlignment="1">
      <alignment horizontal="left" wrapText="1"/>
    </xf>
    <xf numFmtId="0" fontId="6" fillId="0" borderId="44" xfId="0" applyFont="1" applyFill="1" applyBorder="1" applyAlignment="1">
      <alignment horizontal="left" wrapText="1"/>
    </xf>
    <xf numFmtId="0" fontId="6" fillId="0" borderId="42" xfId="0" applyFont="1" applyFill="1" applyBorder="1" applyAlignment="1">
      <alignment horizontal="left" wrapText="1"/>
    </xf>
    <xf numFmtId="0" fontId="13" fillId="0" borderId="40" xfId="0" applyFont="1" applyBorder="1" applyAlignment="1">
      <alignment wrapText="1"/>
    </xf>
    <xf numFmtId="0" fontId="13" fillId="0" borderId="44" xfId="0" applyFont="1" applyBorder="1" applyAlignment="1">
      <alignment wrapText="1"/>
    </xf>
    <xf numFmtId="0" fontId="13" fillId="0" borderId="42" xfId="0" applyFont="1" applyBorder="1" applyAlignment="1">
      <alignment wrapText="1"/>
    </xf>
    <xf numFmtId="0" fontId="13" fillId="7" borderId="40" xfId="0" applyFont="1" applyFill="1" applyBorder="1" applyAlignment="1">
      <alignment wrapText="1"/>
    </xf>
    <xf numFmtId="0" fontId="13" fillId="7" borderId="44" xfId="0" applyFont="1" applyFill="1" applyBorder="1" applyAlignment="1">
      <alignment wrapText="1"/>
    </xf>
    <xf numFmtId="0" fontId="13" fillId="7" borderId="42" xfId="0" applyFont="1" applyFill="1" applyBorder="1" applyAlignment="1">
      <alignment wrapText="1"/>
    </xf>
    <xf numFmtId="0" fontId="3" fillId="6" borderId="31" xfId="0" applyFont="1" applyFill="1" applyBorder="1" applyAlignment="1">
      <alignment horizontal="left"/>
    </xf>
    <xf numFmtId="0" fontId="3" fillId="6" borderId="20" xfId="0" applyFont="1" applyFill="1" applyBorder="1" applyAlignment="1">
      <alignment horizontal="left"/>
    </xf>
    <xf numFmtId="0" fontId="3" fillId="6" borderId="7" xfId="0" applyFont="1" applyFill="1" applyBorder="1" applyAlignment="1">
      <alignment horizontal="left"/>
    </xf>
    <xf numFmtId="0" fontId="19" fillId="0" borderId="36" xfId="0" applyFont="1" applyFill="1" applyBorder="1" applyAlignment="1">
      <alignment horizontal="left" vertical="top" wrapText="1"/>
    </xf>
    <xf numFmtId="0" fontId="19" fillId="0" borderId="0" xfId="0" applyFont="1" applyFill="1" applyBorder="1" applyAlignment="1">
      <alignment horizontal="left" vertical="top" wrapText="1"/>
    </xf>
    <xf numFmtId="0" fontId="19" fillId="0" borderId="8" xfId="0" applyFont="1" applyFill="1" applyBorder="1" applyAlignment="1">
      <alignment horizontal="left" vertical="top" wrapText="1"/>
    </xf>
    <xf numFmtId="0" fontId="19" fillId="0" borderId="31" xfId="0" applyFont="1" applyFill="1" applyBorder="1" applyAlignment="1">
      <alignment horizontal="left" vertical="top" wrapText="1"/>
    </xf>
    <xf numFmtId="0" fontId="19" fillId="0" borderId="20" xfId="0" applyFont="1" applyFill="1" applyBorder="1" applyAlignment="1">
      <alignment horizontal="left" vertical="top" wrapText="1"/>
    </xf>
    <xf numFmtId="0" fontId="19" fillId="0" borderId="7" xfId="0" applyFont="1" applyFill="1" applyBorder="1" applyAlignment="1">
      <alignment horizontal="left" vertical="top" wrapText="1"/>
    </xf>
    <xf numFmtId="0" fontId="3" fillId="6" borderId="36" xfId="0" applyFont="1" applyFill="1" applyBorder="1" applyAlignment="1"/>
    <xf numFmtId="0" fontId="3" fillId="6" borderId="0" xfId="0" applyFont="1" applyFill="1" applyBorder="1" applyAlignment="1"/>
    <xf numFmtId="0" fontId="3" fillId="6" borderId="8" xfId="0" applyFont="1" applyFill="1" applyBorder="1" applyAlignment="1"/>
    <xf numFmtId="0" fontId="4" fillId="0" borderId="36" xfId="0" applyFont="1" applyFill="1" applyBorder="1" applyAlignment="1"/>
    <xf numFmtId="0" fontId="4" fillId="0" borderId="0" xfId="0" applyFont="1" applyFill="1" applyBorder="1" applyAlignment="1"/>
    <xf numFmtId="0" fontId="4" fillId="0" borderId="8" xfId="0" applyFont="1" applyFill="1" applyBorder="1" applyAlignment="1"/>
    <xf numFmtId="0" fontId="3" fillId="6" borderId="36" xfId="0" applyFont="1" applyFill="1" applyBorder="1" applyAlignment="1">
      <alignment horizontal="left"/>
    </xf>
    <xf numFmtId="0" fontId="3" fillId="6" borderId="0" xfId="0" applyFont="1" applyFill="1" applyBorder="1" applyAlignment="1">
      <alignment horizontal="left"/>
    </xf>
    <xf numFmtId="0" fontId="3" fillId="6" borderId="8" xfId="0" applyFont="1" applyFill="1" applyBorder="1" applyAlignment="1">
      <alignment horizontal="left"/>
    </xf>
    <xf numFmtId="0" fontId="3" fillId="0" borderId="35" xfId="0" applyFont="1" applyFill="1" applyBorder="1" applyAlignment="1"/>
    <xf numFmtId="0" fontId="3" fillId="0" borderId="1" xfId="0" applyFont="1" applyFill="1" applyBorder="1" applyAlignment="1"/>
    <xf numFmtId="0" fontId="3" fillId="0" borderId="6" xfId="0" applyFont="1" applyFill="1" applyBorder="1" applyAlignment="1"/>
    <xf numFmtId="0" fontId="3" fillId="6" borderId="31" xfId="0" applyFont="1" applyFill="1" applyBorder="1" applyAlignment="1">
      <alignment horizontal="left" wrapText="1"/>
    </xf>
    <xf numFmtId="0" fontId="3" fillId="6" borderId="20" xfId="0" applyFont="1" applyFill="1" applyBorder="1" applyAlignment="1">
      <alignment horizontal="left" wrapText="1"/>
    </xf>
    <xf numFmtId="0" fontId="6" fillId="0" borderId="39" xfId="0" applyFont="1" applyFill="1" applyBorder="1" applyAlignment="1">
      <alignment horizontal="left" wrapText="1"/>
    </xf>
    <xf numFmtId="0" fontId="6" fillId="0" borderId="1" xfId="0" applyFont="1" applyFill="1" applyBorder="1" applyAlignment="1">
      <alignment horizontal="left" wrapText="1"/>
    </xf>
    <xf numFmtId="0" fontId="6" fillId="0" borderId="4" xfId="0" applyFont="1" applyFill="1" applyBorder="1" applyAlignment="1">
      <alignment horizontal="left" wrapText="1"/>
    </xf>
    <xf numFmtId="0" fontId="1" fillId="7" borderId="44" xfId="0" applyFont="1" applyFill="1" applyBorder="1" applyAlignment="1">
      <alignment horizontal="center" wrapText="1"/>
    </xf>
    <xf numFmtId="0" fontId="1" fillId="7" borderId="42" xfId="0" applyFont="1" applyFill="1" applyBorder="1" applyAlignment="1">
      <alignment horizontal="center" wrapText="1"/>
    </xf>
    <xf numFmtId="0" fontId="14" fillId="0" borderId="40" xfId="0" applyFont="1" applyBorder="1" applyAlignment="1">
      <alignment wrapText="1"/>
    </xf>
    <xf numFmtId="0" fontId="0" fillId="0" borderId="44" xfId="0" applyBorder="1" applyAlignment="1">
      <alignment wrapText="1"/>
    </xf>
    <xf numFmtId="0" fontId="3" fillId="0" borderId="38" xfId="0" applyFont="1" applyFill="1" applyBorder="1" applyAlignment="1">
      <alignment horizontal="left"/>
    </xf>
    <xf numFmtId="0" fontId="3" fillId="0" borderId="15" xfId="0" applyFont="1" applyFill="1" applyBorder="1" applyAlignment="1">
      <alignment horizontal="left"/>
    </xf>
    <xf numFmtId="2" fontId="7" fillId="12" borderId="44" xfId="0" applyNumberFormat="1" applyFont="1" applyFill="1" applyBorder="1" applyAlignment="1">
      <alignment horizontal="center" wrapText="1"/>
    </xf>
    <xf numFmtId="0" fontId="4" fillId="0" borderId="44" xfId="0" applyFont="1" applyFill="1" applyBorder="1" applyAlignment="1">
      <alignment horizontal="left"/>
    </xf>
    <xf numFmtId="2" fontId="4" fillId="0" borderId="42" xfId="0" applyNumberFormat="1" applyFont="1" applyFill="1" applyBorder="1" applyAlignment="1">
      <alignment horizontal="left"/>
    </xf>
    <xf numFmtId="0" fontId="4" fillId="0" borderId="38" xfId="0" applyFont="1" applyFill="1" applyBorder="1" applyAlignment="1">
      <alignment horizontal="center" wrapText="1"/>
    </xf>
    <xf numFmtId="0" fontId="4" fillId="0" borderId="15" xfId="0" applyFont="1" applyFill="1" applyBorder="1" applyAlignment="1">
      <alignment horizontal="center" wrapText="1"/>
    </xf>
    <xf numFmtId="0" fontId="4" fillId="0" borderId="3" xfId="0" applyFont="1" applyFill="1" applyBorder="1" applyAlignment="1">
      <alignment horizontal="center" wrapText="1"/>
    </xf>
    <xf numFmtId="0" fontId="4" fillId="5" borderId="40" xfId="0" applyFont="1" applyFill="1" applyBorder="1" applyAlignment="1">
      <alignment horizontal="left" vertical="center" wrapText="1"/>
    </xf>
    <xf numFmtId="0" fontId="4" fillId="5" borderId="44" xfId="0" applyFont="1" applyFill="1" applyBorder="1" applyAlignment="1">
      <alignment horizontal="left" vertical="center" wrapText="1"/>
    </xf>
    <xf numFmtId="0" fontId="4" fillId="5" borderId="42" xfId="0" applyFont="1" applyFill="1" applyBorder="1" applyAlignment="1">
      <alignment horizontal="left" vertical="center" wrapText="1"/>
    </xf>
    <xf numFmtId="0" fontId="4" fillId="0" borderId="0" xfId="0" applyFont="1" applyFill="1" applyBorder="1" applyAlignment="1">
      <alignment horizontal="left"/>
    </xf>
    <xf numFmtId="0" fontId="15" fillId="7" borderId="40" xfId="0" applyFont="1" applyFill="1" applyBorder="1" applyAlignment="1">
      <alignment wrapText="1"/>
    </xf>
    <xf numFmtId="0" fontId="0" fillId="0" borderId="42" xfId="0" applyBorder="1" applyAlignment="1">
      <alignment wrapText="1"/>
    </xf>
    <xf numFmtId="0" fontId="15" fillId="0" borderId="0" xfId="0" applyFont="1" applyFill="1" applyBorder="1" applyAlignment="1">
      <alignment wrapText="1"/>
    </xf>
    <xf numFmtId="0" fontId="0" fillId="0" borderId="0" xfId="0" applyFill="1" applyBorder="1" applyAlignment="1">
      <alignment wrapText="1"/>
    </xf>
    <xf numFmtId="0" fontId="3" fillId="0" borderId="32" xfId="0" applyFont="1" applyFill="1" applyBorder="1" applyAlignment="1"/>
    <xf numFmtId="0" fontId="3" fillId="0" borderId="37" xfId="0" applyFont="1" applyFill="1" applyBorder="1" applyAlignment="1"/>
    <xf numFmtId="0" fontId="3" fillId="0" borderId="45" xfId="0" applyFont="1" applyFill="1" applyBorder="1" applyAlignment="1"/>
    <xf numFmtId="0" fontId="6" fillId="0" borderId="32" xfId="0" applyFont="1" applyFill="1" applyBorder="1" applyAlignment="1">
      <alignment horizontal="left" wrapText="1"/>
    </xf>
    <xf numFmtId="0" fontId="6" fillId="0" borderId="37" xfId="0" applyFont="1" applyFill="1" applyBorder="1" applyAlignment="1">
      <alignment horizontal="left" wrapText="1"/>
    </xf>
    <xf numFmtId="0" fontId="6" fillId="0" borderId="45" xfId="0" applyFont="1" applyFill="1" applyBorder="1" applyAlignment="1">
      <alignment horizontal="left" wrapText="1"/>
    </xf>
    <xf numFmtId="0" fontId="1" fillId="0" borderId="52" xfId="0" applyFont="1" applyFill="1" applyBorder="1" applyAlignment="1">
      <alignment horizontal="center" wrapText="1"/>
    </xf>
    <xf numFmtId="0" fontId="1" fillId="7" borderId="52" xfId="0" applyFont="1" applyFill="1" applyBorder="1" applyAlignment="1">
      <alignment horizontal="center" wrapText="1"/>
    </xf>
    <xf numFmtId="0" fontId="17" fillId="0" borderId="44" xfId="0" applyFont="1" applyBorder="1" applyAlignment="1">
      <alignment wrapText="1"/>
    </xf>
    <xf numFmtId="0" fontId="3" fillId="0" borderId="48" xfId="0" applyFont="1" applyFill="1" applyBorder="1" applyAlignment="1">
      <alignment wrapText="1"/>
    </xf>
    <xf numFmtId="0" fontId="0" fillId="0" borderId="46" xfId="0" applyFill="1" applyBorder="1" applyAlignment="1">
      <alignment horizontal="center" vertical="center" wrapText="1"/>
    </xf>
    <xf numFmtId="0" fontId="3" fillId="0" borderId="54" xfId="0" applyFont="1" applyFill="1" applyBorder="1" applyAlignment="1">
      <alignment wrapText="1"/>
    </xf>
    <xf numFmtId="0" fontId="0" fillId="0" borderId="16" xfId="0" applyFill="1" applyBorder="1" applyAlignment="1">
      <alignment wrapText="1"/>
    </xf>
    <xf numFmtId="0" fontId="0" fillId="0" borderId="55" xfId="0" applyFill="1" applyBorder="1" applyAlignment="1">
      <alignment wrapText="1"/>
    </xf>
    <xf numFmtId="0" fontId="3" fillId="0" borderId="36" xfId="0" applyFont="1" applyFill="1" applyBorder="1" applyAlignment="1">
      <alignment horizontal="left" wrapText="1"/>
    </xf>
    <xf numFmtId="0" fontId="3" fillId="0" borderId="0" xfId="0" applyFont="1" applyFill="1" applyBorder="1" applyAlignment="1">
      <alignment horizontal="left" wrapText="1"/>
    </xf>
    <xf numFmtId="0" fontId="3" fillId="0" borderId="8" xfId="0" applyFont="1" applyFill="1" applyBorder="1" applyAlignment="1">
      <alignment horizontal="left" wrapText="1"/>
    </xf>
    <xf numFmtId="0" fontId="15" fillId="7" borderId="42" xfId="0" applyFont="1" applyFill="1" applyBorder="1" applyAlignment="1">
      <alignment wrapText="1"/>
    </xf>
    <xf numFmtId="0" fontId="11" fillId="7" borderId="40" xfId="0" applyFont="1" applyFill="1" applyBorder="1" applyAlignment="1">
      <alignment horizontal="center" vertical="center"/>
    </xf>
    <xf numFmtId="0" fontId="11" fillId="7" borderId="44" xfId="0" applyFont="1" applyFill="1" applyBorder="1" applyAlignment="1">
      <alignment horizontal="center" vertical="center"/>
    </xf>
    <xf numFmtId="0" fontId="11" fillId="7" borderId="42" xfId="0" applyFont="1" applyFill="1" applyBorder="1" applyAlignment="1">
      <alignment horizontal="center" vertical="center"/>
    </xf>
    <xf numFmtId="0" fontId="1" fillId="7" borderId="52" xfId="0" applyFont="1" applyFill="1" applyBorder="1" applyAlignment="1">
      <alignment horizontal="center" vertical="center" wrapText="1"/>
    </xf>
    <xf numFmtId="0" fontId="0" fillId="0" borderId="44" xfId="0" applyBorder="1" applyAlignment="1">
      <alignment horizontal="center" vertical="center" wrapText="1"/>
    </xf>
    <xf numFmtId="0" fontId="0" fillId="0" borderId="42" xfId="0" applyBorder="1" applyAlignment="1">
      <alignment horizontal="center" vertical="center" wrapText="1"/>
    </xf>
    <xf numFmtId="0" fontId="15" fillId="7" borderId="40" xfId="0" applyFont="1" applyFill="1" applyBorder="1" applyAlignment="1">
      <alignment horizontal="left" vertical="top" wrapText="1"/>
    </xf>
    <xf numFmtId="0" fontId="0" fillId="0" borderId="42" xfId="0" applyBorder="1" applyAlignment="1">
      <alignment horizontal="left" vertical="top" wrapText="1"/>
    </xf>
    <xf numFmtId="0" fontId="3" fillId="0" borderId="47" xfId="0" applyFont="1" applyFill="1" applyBorder="1" applyAlignment="1">
      <alignment horizontal="center" vertical="center" wrapText="1"/>
    </xf>
    <xf numFmtId="0" fontId="0" fillId="0" borderId="43" xfId="0" applyBorder="1" applyAlignment="1">
      <alignment horizontal="center" vertical="center" wrapText="1"/>
    </xf>
    <xf numFmtId="0" fontId="0" fillId="0" borderId="0" xfId="0" applyBorder="1" applyAlignment="1">
      <alignment wrapText="1"/>
    </xf>
    <xf numFmtId="0" fontId="0" fillId="0" borderId="8" xfId="0" applyBorder="1" applyAlignment="1">
      <alignment wrapText="1"/>
    </xf>
    <xf numFmtId="0" fontId="0" fillId="0" borderId="20" xfId="0" applyFill="1" applyBorder="1" applyAlignment="1">
      <alignment wrapText="1"/>
    </xf>
    <xf numFmtId="0" fontId="0" fillId="0" borderId="7" xfId="0" applyFill="1" applyBorder="1" applyAlignment="1">
      <alignment wrapText="1"/>
    </xf>
    <xf numFmtId="0" fontId="3" fillId="0" borderId="49" xfId="0" applyFont="1" applyFill="1" applyBorder="1" applyAlignment="1">
      <alignment horizontal="center" vertical="center" wrapText="1"/>
    </xf>
    <xf numFmtId="0" fontId="7" fillId="0" borderId="32" xfId="0" applyFont="1" applyFill="1" applyBorder="1" applyAlignment="1">
      <alignment wrapText="1"/>
    </xf>
    <xf numFmtId="0" fontId="18" fillId="0" borderId="45" xfId="0" applyFont="1" applyFill="1" applyBorder="1" applyAlignment="1">
      <alignment wrapText="1"/>
    </xf>
    <xf numFmtId="4" fontId="20" fillId="0" borderId="14" xfId="0" applyNumberFormat="1" applyFont="1" applyFill="1" applyBorder="1" applyAlignment="1">
      <alignment horizontal="center"/>
    </xf>
    <xf numFmtId="4" fontId="7" fillId="0" borderId="56" xfId="0" applyNumberFormat="1" applyFont="1" applyFill="1" applyBorder="1"/>
    <xf numFmtId="4" fontId="4" fillId="0" borderId="58" xfId="0" applyNumberFormat="1" applyFont="1" applyFill="1" applyBorder="1" applyAlignment="1">
      <alignment horizontal="right"/>
    </xf>
    <xf numFmtId="0" fontId="4" fillId="4" borderId="40" xfId="0" applyFont="1" applyFill="1" applyBorder="1" applyAlignment="1">
      <alignment horizontal="left" wrapText="1"/>
    </xf>
    <xf numFmtId="1" fontId="4" fillId="0" borderId="8" xfId="0" applyNumberFormat="1" applyFont="1" applyFill="1" applyBorder="1" applyAlignment="1">
      <alignment horizontal="center"/>
    </xf>
    <xf numFmtId="0" fontId="3" fillId="0" borderId="56" xfId="0" applyFont="1" applyFill="1" applyBorder="1" applyAlignment="1">
      <alignment horizontal="center"/>
    </xf>
    <xf numFmtId="4" fontId="7" fillId="4" borderId="56" xfId="0" applyNumberFormat="1" applyFont="1" applyFill="1" applyBorder="1"/>
    <xf numFmtId="0" fontId="6" fillId="0" borderId="31" xfId="0" applyFont="1" applyBorder="1"/>
    <xf numFmtId="0" fontId="3" fillId="0" borderId="19" xfId="0" applyFont="1" applyFill="1" applyBorder="1" applyAlignment="1">
      <alignment horizontal="center" vertical="center" wrapText="1"/>
    </xf>
    <xf numFmtId="0" fontId="3" fillId="0" borderId="9" xfId="0" applyFont="1" applyFill="1" applyBorder="1" applyAlignment="1">
      <alignment wrapText="1"/>
    </xf>
    <xf numFmtId="0" fontId="6" fillId="0" borderId="9" xfId="0" applyFont="1" applyBorder="1" applyAlignment="1">
      <alignment wrapText="1"/>
    </xf>
    <xf numFmtId="0" fontId="0" fillId="0" borderId="0" xfId="0" applyFill="1" applyBorder="1" applyAlignment="1">
      <alignment horizontal="left" wrapText="1"/>
    </xf>
    <xf numFmtId="0" fontId="0" fillId="0" borderId="15" xfId="0" applyFill="1" applyBorder="1" applyAlignment="1">
      <alignment wrapText="1"/>
    </xf>
    <xf numFmtId="0" fontId="0" fillId="0" borderId="10" xfId="0" applyFill="1" applyBorder="1" applyAlignment="1">
      <alignment wrapText="1"/>
    </xf>
    <xf numFmtId="0" fontId="15" fillId="7" borderId="40" xfId="0" applyFont="1" applyFill="1" applyBorder="1" applyAlignment="1">
      <alignment horizontal="left" vertical="center" wrapText="1"/>
    </xf>
    <xf numFmtId="0" fontId="17" fillId="0" borderId="42" xfId="0" applyFont="1" applyBorder="1" applyAlignment="1">
      <alignment horizontal="left" vertical="center" wrapText="1"/>
    </xf>
    <xf numFmtId="4" fontId="4" fillId="0" borderId="11" xfId="0" applyNumberFormat="1" applyFont="1" applyFill="1" applyBorder="1" applyAlignment="1">
      <alignment horizontal="center"/>
    </xf>
    <xf numFmtId="0" fontId="3" fillId="0" borderId="20" xfId="0" applyFont="1" applyFill="1" applyBorder="1" applyAlignment="1">
      <alignment horizontal="center" wrapText="1"/>
    </xf>
    <xf numFmtId="4" fontId="7" fillId="4" borderId="9" xfId="0" applyNumberFormat="1" applyFont="1" applyFill="1" applyBorder="1" applyAlignment="1">
      <alignment wrapText="1"/>
    </xf>
    <xf numFmtId="4" fontId="4" fillId="0" borderId="57" xfId="0" applyNumberFormat="1" applyFont="1" applyFill="1" applyBorder="1" applyAlignment="1">
      <alignment horizontal="right" wrapText="1"/>
    </xf>
    <xf numFmtId="0" fontId="0" fillId="0" borderId="11" xfId="0" applyBorder="1" applyAlignment="1">
      <alignment horizontal="center" vertical="center" wrapText="1"/>
    </xf>
    <xf numFmtId="0" fontId="3" fillId="0" borderId="12" xfId="0" applyFont="1" applyFill="1" applyBorder="1" applyAlignment="1">
      <alignment wrapText="1"/>
    </xf>
    <xf numFmtId="0" fontId="6" fillId="0" borderId="12" xfId="0" applyFont="1" applyBorder="1" applyAlignment="1">
      <alignment wrapText="1"/>
    </xf>
    <xf numFmtId="0" fontId="0" fillId="0" borderId="10" xfId="0" applyFill="1" applyBorder="1" applyAlignment="1">
      <alignment horizontal="center" vertical="center" wrapText="1"/>
    </xf>
    <xf numFmtId="0" fontId="19" fillId="0" borderId="29" xfId="0" applyFont="1" applyFill="1" applyBorder="1" applyAlignment="1">
      <alignment horizontal="left" vertical="top" wrapText="1"/>
    </xf>
    <xf numFmtId="0" fontId="19" fillId="0" borderId="19" xfId="0" applyFont="1" applyFill="1" applyBorder="1" applyAlignment="1">
      <alignment horizontal="left" vertical="top" wrapText="1"/>
    </xf>
    <xf numFmtId="0" fontId="19" fillId="0" borderId="5" xfId="0" applyFont="1" applyFill="1" applyBorder="1" applyAlignment="1">
      <alignment horizontal="left" vertical="top" wrapText="1"/>
    </xf>
    <xf numFmtId="2" fontId="4" fillId="0" borderId="5" xfId="0" applyNumberFormat="1" applyFont="1" applyFill="1" applyBorder="1" applyAlignment="1">
      <alignment horizontal="right"/>
    </xf>
  </cellXfs>
  <cellStyles count="1">
    <cellStyle name="Normal" xfId="0" builtinId="0"/>
  </cellStyles>
  <dxfs count="0"/>
  <tableStyles count="0" defaultTableStyle="TableStyleMedium2" defaultPivotStyle="PivotStyleLight16"/>
  <colors>
    <mruColors>
      <color rgb="FFFF99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L248"/>
  <sheetViews>
    <sheetView tabSelected="1" view="pageBreakPreview" zoomScaleNormal="100" workbookViewId="0">
      <selection activeCell="G217" sqref="G217"/>
    </sheetView>
  </sheetViews>
  <sheetFormatPr defaultRowHeight="15" x14ac:dyDescent="0.25"/>
  <cols>
    <col min="1" max="1" width="3.85546875" style="8" customWidth="1"/>
    <col min="2" max="2" width="10.85546875" style="8" customWidth="1"/>
    <col min="3" max="3" width="8.140625" style="8" customWidth="1"/>
    <col min="4" max="4" width="35.28515625" style="8" customWidth="1"/>
    <col min="5" max="5" width="9.140625" style="8"/>
    <col min="6" max="6" width="9.7109375" style="8" customWidth="1"/>
    <col min="7" max="8" width="14.140625" style="8" customWidth="1"/>
    <col min="9" max="9" width="14.140625" style="160" customWidth="1"/>
    <col min="10" max="14" width="9.140625" style="233"/>
  </cols>
  <sheetData>
    <row r="1" spans="1:14" ht="21.75" customHeight="1" thickBot="1" x14ac:dyDescent="0.3">
      <c r="A1" s="389"/>
      <c r="B1" s="390"/>
      <c r="C1" s="390"/>
      <c r="D1" s="4"/>
      <c r="E1" s="9"/>
      <c r="F1" s="10"/>
      <c r="G1" s="4"/>
      <c r="H1" s="4"/>
      <c r="I1" s="7"/>
    </row>
    <row r="2" spans="1:14" ht="15.75" customHeight="1" thickBot="1" x14ac:dyDescent="0.3">
      <c r="A2" s="391" t="s">
        <v>245</v>
      </c>
      <c r="B2" s="392"/>
      <c r="C2" s="392"/>
      <c r="D2" s="392"/>
      <c r="E2" s="392"/>
      <c r="F2" s="392"/>
      <c r="G2" s="392"/>
      <c r="H2" s="393"/>
      <c r="I2" s="233"/>
    </row>
    <row r="3" spans="1:14" ht="28.5" customHeight="1" thickBot="1" x14ac:dyDescent="0.3">
      <c r="A3" s="394"/>
      <c r="B3" s="395"/>
      <c r="C3" s="395"/>
      <c r="D3" s="395"/>
      <c r="E3" s="395"/>
      <c r="F3" s="395"/>
      <c r="G3" s="395"/>
      <c r="H3" s="396"/>
      <c r="I3" s="233"/>
    </row>
    <row r="4" spans="1:14" ht="86.25" customHeight="1" thickBot="1" x14ac:dyDescent="0.3">
      <c r="A4" s="397" t="s">
        <v>246</v>
      </c>
      <c r="B4" s="398"/>
      <c r="C4" s="398"/>
      <c r="D4" s="398"/>
      <c r="E4" s="398"/>
      <c r="F4" s="398"/>
      <c r="G4" s="398"/>
      <c r="H4" s="399"/>
      <c r="I4" s="233"/>
    </row>
    <row r="5" spans="1:14" ht="63" customHeight="1" thickBot="1" x14ac:dyDescent="0.3">
      <c r="A5" s="415" t="s">
        <v>180</v>
      </c>
      <c r="B5" s="416"/>
      <c r="C5" s="416"/>
      <c r="D5" s="416"/>
      <c r="E5" s="416"/>
      <c r="F5" s="416"/>
      <c r="G5" s="416"/>
      <c r="H5" s="417"/>
      <c r="I5" s="414"/>
      <c r="J5" s="414"/>
      <c r="K5" s="414"/>
      <c r="L5" s="414"/>
      <c r="M5" s="414"/>
      <c r="N5" s="414"/>
    </row>
    <row r="6" spans="1:14" ht="63.75" customHeight="1" thickBot="1" x14ac:dyDescent="0.3">
      <c r="A6" s="400" t="s">
        <v>247</v>
      </c>
      <c r="B6" s="401"/>
      <c r="C6" s="401"/>
      <c r="D6" s="401"/>
      <c r="E6" s="401"/>
      <c r="F6" s="401"/>
      <c r="G6" s="401"/>
      <c r="H6" s="402"/>
      <c r="I6" s="233"/>
    </row>
    <row r="7" spans="1:14" ht="13.5" customHeight="1" x14ac:dyDescent="0.25">
      <c r="A7" s="404"/>
      <c r="B7" s="405"/>
      <c r="C7" s="405"/>
      <c r="D7" s="405"/>
      <c r="E7" s="405"/>
      <c r="F7" s="405"/>
      <c r="G7" s="405"/>
      <c r="H7" s="406"/>
      <c r="I7" s="233"/>
    </row>
    <row r="8" spans="1:14" ht="48.75" customHeight="1" x14ac:dyDescent="0.25">
      <c r="A8" s="407" t="s">
        <v>172</v>
      </c>
      <c r="B8" s="408"/>
      <c r="C8" s="408"/>
      <c r="D8" s="408"/>
      <c r="E8" s="408"/>
      <c r="F8" s="408"/>
      <c r="G8" s="408"/>
      <c r="H8" s="409"/>
      <c r="I8" s="233"/>
    </row>
    <row r="9" spans="1:14" ht="15.75" thickBot="1" x14ac:dyDescent="0.3">
      <c r="A9" s="32"/>
      <c r="B9" s="6"/>
      <c r="C9" s="6"/>
      <c r="D9" s="6"/>
      <c r="E9" s="12"/>
      <c r="F9" s="6"/>
      <c r="G9" s="6"/>
      <c r="H9" s="7"/>
      <c r="I9" s="6"/>
    </row>
    <row r="10" spans="1:14" ht="15.75" customHeight="1" thickBot="1" x14ac:dyDescent="0.3">
      <c r="A10" s="410" t="s">
        <v>168</v>
      </c>
      <c r="B10" s="411"/>
      <c r="C10" s="411"/>
      <c r="D10" s="411"/>
      <c r="E10" s="418"/>
      <c r="F10" s="419"/>
      <c r="G10" s="419"/>
      <c r="H10" s="420"/>
      <c r="I10" s="233"/>
    </row>
    <row r="11" spans="1:14" ht="15.75" customHeight="1" thickBot="1" x14ac:dyDescent="0.3">
      <c r="A11" s="412" t="s">
        <v>173</v>
      </c>
      <c r="B11" s="411"/>
      <c r="C11" s="411"/>
      <c r="D11" s="413"/>
      <c r="E11" s="421"/>
      <c r="F11" s="422"/>
      <c r="G11" s="422"/>
      <c r="H11" s="423"/>
      <c r="I11" s="233"/>
    </row>
    <row r="12" spans="1:14" s="1" customFormat="1" ht="15.75" thickBot="1" x14ac:dyDescent="0.3">
      <c r="A12" s="33" t="s">
        <v>0</v>
      </c>
      <c r="B12" s="385" t="s">
        <v>1</v>
      </c>
      <c r="C12" s="386"/>
      <c r="D12" s="387"/>
      <c r="E12" s="13" t="s">
        <v>127</v>
      </c>
      <c r="F12" s="34"/>
      <c r="G12" s="158" t="s">
        <v>167</v>
      </c>
      <c r="H12" s="206"/>
      <c r="I12" s="234"/>
      <c r="J12" s="235"/>
      <c r="K12" s="235"/>
      <c r="L12" s="235"/>
      <c r="M12" s="235"/>
      <c r="N12" s="235"/>
    </row>
    <row r="13" spans="1:14" s="1" customFormat="1" ht="27" customHeight="1" thickBot="1" x14ac:dyDescent="0.3">
      <c r="A13" s="35" t="s">
        <v>2</v>
      </c>
      <c r="B13" s="403" t="s">
        <v>3</v>
      </c>
      <c r="C13" s="377"/>
      <c r="D13" s="378"/>
      <c r="E13" s="14" t="s">
        <v>128</v>
      </c>
      <c r="F13" s="36"/>
      <c r="G13" s="135" t="s">
        <v>166</v>
      </c>
      <c r="H13" s="207"/>
      <c r="I13" s="236"/>
      <c r="J13" s="235"/>
      <c r="K13" s="235"/>
      <c r="L13" s="235"/>
      <c r="M13" s="235"/>
      <c r="N13" s="235"/>
    </row>
    <row r="14" spans="1:14" ht="21.95" customHeight="1" x14ac:dyDescent="0.25">
      <c r="A14" s="351">
        <v>1</v>
      </c>
      <c r="B14" s="442" t="s">
        <v>197</v>
      </c>
      <c r="C14" s="443"/>
      <c r="D14" s="444"/>
      <c r="E14" s="15" t="s">
        <v>129</v>
      </c>
      <c r="F14" s="37"/>
      <c r="G14" s="112"/>
      <c r="H14" s="212"/>
      <c r="I14" s="237"/>
    </row>
    <row r="15" spans="1:14" ht="33.75" customHeight="1" x14ac:dyDescent="0.25">
      <c r="A15" s="302"/>
      <c r="B15" s="303" t="s">
        <v>4</v>
      </c>
      <c r="C15" s="304"/>
      <c r="D15" s="305"/>
      <c r="E15" s="16" t="s">
        <v>130</v>
      </c>
      <c r="F15" s="39"/>
      <c r="G15" s="117"/>
      <c r="H15" s="213"/>
      <c r="I15" s="238"/>
      <c r="J15" s="239"/>
    </row>
    <row r="16" spans="1:14" ht="21.95" customHeight="1" x14ac:dyDescent="0.25">
      <c r="A16" s="301">
        <f>SUM(A14+1)</f>
        <v>2</v>
      </c>
      <c r="B16" s="306" t="s">
        <v>5</v>
      </c>
      <c r="C16" s="307"/>
      <c r="D16" s="308"/>
      <c r="E16" s="17" t="s">
        <v>129</v>
      </c>
      <c r="F16" s="41"/>
      <c r="G16" s="113"/>
      <c r="H16" s="214"/>
      <c r="I16" s="240"/>
    </row>
    <row r="17" spans="1:9" ht="21.95" customHeight="1" x14ac:dyDescent="0.25">
      <c r="A17" s="302"/>
      <c r="B17" s="348" t="s">
        <v>210</v>
      </c>
      <c r="C17" s="349"/>
      <c r="D17" s="350"/>
      <c r="E17" s="16" t="s">
        <v>130</v>
      </c>
      <c r="F17" s="39"/>
      <c r="G17" s="117"/>
      <c r="H17" s="213"/>
      <c r="I17" s="238"/>
    </row>
    <row r="18" spans="1:9" ht="21.95" customHeight="1" x14ac:dyDescent="0.25">
      <c r="A18" s="301">
        <f>SUM(A16+1)</f>
        <v>3</v>
      </c>
      <c r="B18" s="306" t="s">
        <v>195</v>
      </c>
      <c r="C18" s="307"/>
      <c r="D18" s="308"/>
      <c r="E18" s="17" t="s">
        <v>129</v>
      </c>
      <c r="F18" s="43"/>
      <c r="G18" s="113"/>
      <c r="H18" s="214"/>
      <c r="I18" s="240"/>
    </row>
    <row r="19" spans="1:9" ht="21.95" customHeight="1" x14ac:dyDescent="0.25">
      <c r="A19" s="302"/>
      <c r="B19" s="348" t="s">
        <v>211</v>
      </c>
      <c r="C19" s="349"/>
      <c r="D19" s="350"/>
      <c r="E19" s="18" t="s">
        <v>130</v>
      </c>
      <c r="F19" s="39"/>
      <c r="G19" s="117"/>
      <c r="H19" s="213"/>
      <c r="I19" s="238"/>
    </row>
    <row r="20" spans="1:9" ht="21.95" customHeight="1" x14ac:dyDescent="0.25">
      <c r="A20" s="301">
        <f>SUM(A18+1)</f>
        <v>4</v>
      </c>
      <c r="B20" s="306" t="s">
        <v>6</v>
      </c>
      <c r="C20" s="307"/>
      <c r="D20" s="308"/>
      <c r="E20" s="17" t="s">
        <v>129</v>
      </c>
      <c r="F20" s="43"/>
      <c r="G20" s="113"/>
      <c r="H20" s="214"/>
      <c r="I20" s="240"/>
    </row>
    <row r="21" spans="1:9" ht="31.5" customHeight="1" x14ac:dyDescent="0.25">
      <c r="A21" s="302"/>
      <c r="B21" s="303" t="s">
        <v>7</v>
      </c>
      <c r="C21" s="304"/>
      <c r="D21" s="305"/>
      <c r="E21" s="16" t="s">
        <v>130</v>
      </c>
      <c r="F21" s="39"/>
      <c r="G21" s="117"/>
      <c r="H21" s="213"/>
      <c r="I21" s="238"/>
    </row>
    <row r="22" spans="1:9" ht="21.95" customHeight="1" x14ac:dyDescent="0.25">
      <c r="A22" s="301">
        <f>SUM(A20+1)</f>
        <v>5</v>
      </c>
      <c r="B22" s="306" t="s">
        <v>8</v>
      </c>
      <c r="C22" s="307"/>
      <c r="D22" s="308"/>
      <c r="E22" s="17" t="s">
        <v>129</v>
      </c>
      <c r="F22" s="43"/>
      <c r="G22" s="113"/>
      <c r="H22" s="214"/>
      <c r="I22" s="240"/>
    </row>
    <row r="23" spans="1:9" ht="21.95" customHeight="1" x14ac:dyDescent="0.25">
      <c r="A23" s="302"/>
      <c r="B23" s="303" t="s">
        <v>9</v>
      </c>
      <c r="C23" s="304"/>
      <c r="D23" s="305"/>
      <c r="E23" s="16" t="s">
        <v>130</v>
      </c>
      <c r="F23" s="39"/>
      <c r="G23" s="117"/>
      <c r="H23" s="213"/>
      <c r="I23" s="238"/>
    </row>
    <row r="24" spans="1:9" ht="21.95" customHeight="1" x14ac:dyDescent="0.25">
      <c r="A24" s="301">
        <f>SUM(A22+1)</f>
        <v>6</v>
      </c>
      <c r="B24" s="306" t="s">
        <v>10</v>
      </c>
      <c r="C24" s="307"/>
      <c r="D24" s="308"/>
      <c r="E24" s="18" t="s">
        <v>129</v>
      </c>
      <c r="F24" s="44"/>
      <c r="G24" s="113"/>
      <c r="H24" s="215"/>
      <c r="I24" s="240"/>
    </row>
    <row r="25" spans="1:9" ht="30.75" customHeight="1" x14ac:dyDescent="0.25">
      <c r="A25" s="302"/>
      <c r="B25" s="303" t="s">
        <v>11</v>
      </c>
      <c r="C25" s="304"/>
      <c r="D25" s="305"/>
      <c r="E25" s="18" t="s">
        <v>130</v>
      </c>
      <c r="F25" s="39"/>
      <c r="G25" s="117"/>
      <c r="H25" s="213"/>
      <c r="I25" s="238"/>
    </row>
    <row r="26" spans="1:9" x14ac:dyDescent="0.25">
      <c r="A26" s="301">
        <f>SUM(A24+1)</f>
        <v>7</v>
      </c>
      <c r="B26" s="209" t="s">
        <v>261</v>
      </c>
      <c r="C26" s="210"/>
      <c r="D26" s="211"/>
      <c r="E26" s="17" t="s">
        <v>129</v>
      </c>
      <c r="F26" s="43"/>
      <c r="G26" s="113"/>
      <c r="H26" s="214"/>
      <c r="I26" s="240"/>
    </row>
    <row r="27" spans="1:9" ht="31.5" customHeight="1" x14ac:dyDescent="0.25">
      <c r="A27" s="302"/>
      <c r="B27" s="296" t="s">
        <v>248</v>
      </c>
      <c r="C27" s="297"/>
      <c r="D27" s="298"/>
      <c r="E27" s="18" t="s">
        <v>130</v>
      </c>
      <c r="F27" s="39"/>
      <c r="G27" s="117"/>
      <c r="H27" s="213"/>
      <c r="I27" s="238"/>
    </row>
    <row r="28" spans="1:9" x14ac:dyDescent="0.25">
      <c r="A28" s="301">
        <f>SUM(A26+1)</f>
        <v>8</v>
      </c>
      <c r="B28" s="306" t="s">
        <v>198</v>
      </c>
      <c r="C28" s="307"/>
      <c r="D28" s="308"/>
      <c r="E28" s="17" t="s">
        <v>129</v>
      </c>
      <c r="F28" s="43"/>
      <c r="G28" s="113"/>
      <c r="H28" s="214"/>
      <c r="I28" s="240"/>
    </row>
    <row r="29" spans="1:9" ht="27.75" customHeight="1" x14ac:dyDescent="0.25">
      <c r="A29" s="302"/>
      <c r="B29" s="348" t="s">
        <v>212</v>
      </c>
      <c r="C29" s="349"/>
      <c r="D29" s="350"/>
      <c r="E29" s="16" t="s">
        <v>130</v>
      </c>
      <c r="F29" s="39"/>
      <c r="G29" s="117"/>
      <c r="H29" s="213"/>
      <c r="I29" s="238"/>
    </row>
    <row r="30" spans="1:9" x14ac:dyDescent="0.25">
      <c r="A30" s="301">
        <f>SUM(A28+1)</f>
        <v>9</v>
      </c>
      <c r="B30" s="306" t="s">
        <v>12</v>
      </c>
      <c r="C30" s="307"/>
      <c r="D30" s="308"/>
      <c r="E30" s="17" t="s">
        <v>129</v>
      </c>
      <c r="F30" s="43"/>
      <c r="G30" s="113"/>
      <c r="H30" s="214"/>
      <c r="I30" s="240"/>
    </row>
    <row r="31" spans="1:9" ht="16.5" customHeight="1" x14ac:dyDescent="0.25">
      <c r="A31" s="302"/>
      <c r="B31" s="348" t="s">
        <v>13</v>
      </c>
      <c r="C31" s="349"/>
      <c r="D31" s="350"/>
      <c r="E31" s="16" t="s">
        <v>130</v>
      </c>
      <c r="F31" s="39"/>
      <c r="G31" s="117"/>
      <c r="H31" s="213"/>
      <c r="I31" s="238"/>
    </row>
    <row r="32" spans="1:9" ht="20.25" customHeight="1" x14ac:dyDescent="0.25">
      <c r="A32" s="301">
        <f>SUM(A30+1)</f>
        <v>10</v>
      </c>
      <c r="B32" s="306" t="s">
        <v>14</v>
      </c>
      <c r="C32" s="307"/>
      <c r="D32" s="308"/>
      <c r="E32" s="17" t="s">
        <v>129</v>
      </c>
      <c r="F32" s="45"/>
      <c r="G32" s="113"/>
      <c r="H32" s="214"/>
      <c r="I32" s="240"/>
    </row>
    <row r="33" spans="1:9" ht="18" customHeight="1" x14ac:dyDescent="0.25">
      <c r="A33" s="302"/>
      <c r="B33" s="348" t="s">
        <v>15</v>
      </c>
      <c r="C33" s="349"/>
      <c r="D33" s="350"/>
      <c r="E33" s="19" t="s">
        <v>130</v>
      </c>
      <c r="F33" s="39"/>
      <c r="G33" s="117"/>
      <c r="H33" s="213"/>
      <c r="I33" s="238"/>
    </row>
    <row r="34" spans="1:9" x14ac:dyDescent="0.25">
      <c r="A34" s="301">
        <f>SUM(A32+1)</f>
        <v>11</v>
      </c>
      <c r="B34" s="329" t="s">
        <v>16</v>
      </c>
      <c r="C34" s="330"/>
      <c r="D34" s="331"/>
      <c r="E34" s="18" t="s">
        <v>129</v>
      </c>
      <c r="F34" s="46"/>
      <c r="G34" s="114"/>
      <c r="H34" s="216"/>
      <c r="I34" s="240"/>
    </row>
    <row r="35" spans="1:9" ht="16.5" customHeight="1" x14ac:dyDescent="0.25">
      <c r="A35" s="302"/>
      <c r="B35" s="303" t="s">
        <v>17</v>
      </c>
      <c r="C35" s="304"/>
      <c r="D35" s="305"/>
      <c r="E35" s="19" t="s">
        <v>130</v>
      </c>
      <c r="F35" s="39"/>
      <c r="G35" s="117"/>
      <c r="H35" s="213"/>
      <c r="I35" s="238"/>
    </row>
    <row r="36" spans="1:9" x14ac:dyDescent="0.25">
      <c r="A36" s="301">
        <f>SUM(A34+1)</f>
        <v>12</v>
      </c>
      <c r="B36" s="306" t="s">
        <v>134</v>
      </c>
      <c r="C36" s="307"/>
      <c r="D36" s="308"/>
      <c r="E36" s="17" t="s">
        <v>131</v>
      </c>
      <c r="F36" s="45"/>
      <c r="G36" s="113"/>
      <c r="H36" s="214"/>
      <c r="I36" s="240"/>
    </row>
    <row r="37" spans="1:9" x14ac:dyDescent="0.25">
      <c r="A37" s="302"/>
      <c r="B37" s="348" t="s">
        <v>135</v>
      </c>
      <c r="C37" s="349"/>
      <c r="D37" s="350"/>
      <c r="E37" s="16" t="s">
        <v>131</v>
      </c>
      <c r="F37" s="39"/>
      <c r="G37" s="117"/>
      <c r="H37" s="213"/>
      <c r="I37" s="238"/>
    </row>
    <row r="38" spans="1:9" x14ac:dyDescent="0.25">
      <c r="A38" s="301">
        <f>SUM(A36+1)</f>
        <v>13</v>
      </c>
      <c r="B38" s="306" t="s">
        <v>18</v>
      </c>
      <c r="C38" s="307"/>
      <c r="D38" s="308"/>
      <c r="E38" s="17" t="s">
        <v>131</v>
      </c>
      <c r="F38" s="43"/>
      <c r="G38" s="113"/>
      <c r="H38" s="214"/>
      <c r="I38" s="240"/>
    </row>
    <row r="39" spans="1:9" x14ac:dyDescent="0.25">
      <c r="A39" s="302"/>
      <c r="B39" s="348" t="s">
        <v>19</v>
      </c>
      <c r="C39" s="349"/>
      <c r="D39" s="350"/>
      <c r="E39" s="16" t="s">
        <v>131</v>
      </c>
      <c r="F39" s="39"/>
      <c r="G39" s="117"/>
      <c r="H39" s="213"/>
      <c r="I39" s="238"/>
    </row>
    <row r="40" spans="1:9" x14ac:dyDescent="0.25">
      <c r="A40" s="309">
        <v>14</v>
      </c>
      <c r="B40" s="382" t="s">
        <v>20</v>
      </c>
      <c r="C40" s="383"/>
      <c r="D40" s="384"/>
      <c r="E40" s="18" t="s">
        <v>129</v>
      </c>
      <c r="F40" s="258"/>
      <c r="G40" s="114"/>
      <c r="H40" s="218"/>
      <c r="I40" s="240"/>
    </row>
    <row r="41" spans="1:9" x14ac:dyDescent="0.25">
      <c r="A41" s="309"/>
      <c r="B41" s="436" t="s">
        <v>21</v>
      </c>
      <c r="C41" s="437"/>
      <c r="D41" s="438"/>
      <c r="E41" s="20"/>
      <c r="F41" s="49"/>
      <c r="G41" s="114"/>
      <c r="H41" s="218"/>
      <c r="I41" s="240"/>
    </row>
    <row r="42" spans="1:9" x14ac:dyDescent="0.25">
      <c r="A42" s="309"/>
      <c r="B42" s="382" t="s">
        <v>22</v>
      </c>
      <c r="C42" s="383"/>
      <c r="D42" s="384"/>
      <c r="E42" s="18" t="s">
        <v>130</v>
      </c>
      <c r="F42" s="39"/>
      <c r="G42" s="117"/>
      <c r="H42" s="213"/>
      <c r="I42" s="238"/>
    </row>
    <row r="43" spans="1:9" x14ac:dyDescent="0.25">
      <c r="A43" s="309"/>
      <c r="B43" s="382" t="s">
        <v>23</v>
      </c>
      <c r="C43" s="383"/>
      <c r="D43" s="384"/>
      <c r="E43" s="20" t="s">
        <v>130</v>
      </c>
      <c r="F43" s="39"/>
      <c r="G43" s="117"/>
      <c r="H43" s="213"/>
      <c r="I43" s="238"/>
    </row>
    <row r="44" spans="1:9" x14ac:dyDescent="0.25">
      <c r="A44" s="309"/>
      <c r="B44" s="315" t="s">
        <v>24</v>
      </c>
      <c r="C44" s="316"/>
      <c r="D44" s="317"/>
      <c r="E44" s="18" t="s">
        <v>130</v>
      </c>
      <c r="F44" s="39"/>
      <c r="G44" s="117"/>
      <c r="H44" s="213"/>
      <c r="I44" s="238"/>
    </row>
    <row r="45" spans="1:9" x14ac:dyDescent="0.25">
      <c r="A45" s="309"/>
      <c r="B45" s="315" t="s">
        <v>25</v>
      </c>
      <c r="C45" s="316"/>
      <c r="D45" s="317"/>
      <c r="E45" s="20" t="s">
        <v>130</v>
      </c>
      <c r="F45" s="39"/>
      <c r="G45" s="117"/>
      <c r="H45" s="213"/>
      <c r="I45" s="238"/>
    </row>
    <row r="46" spans="1:9" x14ac:dyDescent="0.25">
      <c r="A46" s="309"/>
      <c r="B46" s="197" t="s">
        <v>26</v>
      </c>
      <c r="C46" s="198"/>
      <c r="D46" s="199"/>
      <c r="E46" s="18" t="s">
        <v>130</v>
      </c>
      <c r="F46" s="39"/>
      <c r="G46" s="117"/>
      <c r="H46" s="219"/>
      <c r="I46" s="238"/>
    </row>
    <row r="47" spans="1:9" x14ac:dyDescent="0.25">
      <c r="A47" s="309"/>
      <c r="B47" s="439" t="s">
        <v>27</v>
      </c>
      <c r="C47" s="440"/>
      <c r="D47" s="441"/>
      <c r="E47" s="18" t="s">
        <v>130</v>
      </c>
      <c r="F47" s="39"/>
      <c r="G47" s="117"/>
      <c r="H47" s="219"/>
      <c r="I47" s="238"/>
    </row>
    <row r="48" spans="1:9" x14ac:dyDescent="0.25">
      <c r="A48" s="309"/>
      <c r="B48" s="315" t="s">
        <v>28</v>
      </c>
      <c r="C48" s="316"/>
      <c r="D48" s="317"/>
      <c r="E48" s="20" t="s">
        <v>130</v>
      </c>
      <c r="F48" s="39"/>
      <c r="G48" s="117"/>
      <c r="H48" s="219"/>
      <c r="I48" s="238"/>
    </row>
    <row r="49" spans="1:9" x14ac:dyDescent="0.25">
      <c r="A49" s="309"/>
      <c r="B49" s="315" t="s">
        <v>29</v>
      </c>
      <c r="C49" s="316"/>
      <c r="D49" s="317"/>
      <c r="E49" s="18" t="s">
        <v>130</v>
      </c>
      <c r="F49" s="39"/>
      <c r="G49" s="117"/>
      <c r="H49" s="219"/>
      <c r="I49" s="238"/>
    </row>
    <row r="50" spans="1:9" x14ac:dyDescent="0.25">
      <c r="A50" s="309"/>
      <c r="B50" s="315" t="s">
        <v>30</v>
      </c>
      <c r="C50" s="316"/>
      <c r="D50" s="317"/>
      <c r="E50" s="20" t="s">
        <v>130</v>
      </c>
      <c r="F50" s="39"/>
      <c r="G50" s="117"/>
      <c r="H50" s="219"/>
      <c r="I50" s="238"/>
    </row>
    <row r="51" spans="1:9" x14ac:dyDescent="0.25">
      <c r="A51" s="309"/>
      <c r="B51" s="315" t="s">
        <v>31</v>
      </c>
      <c r="C51" s="316"/>
      <c r="D51" s="317"/>
      <c r="E51" s="20" t="s">
        <v>130</v>
      </c>
      <c r="F51" s="39"/>
      <c r="G51" s="117"/>
      <c r="H51" s="219"/>
      <c r="I51" s="238"/>
    </row>
    <row r="52" spans="1:9" x14ac:dyDescent="0.25">
      <c r="A52" s="309"/>
      <c r="B52" s="197" t="s">
        <v>32</v>
      </c>
      <c r="C52" s="198"/>
      <c r="D52" s="199"/>
      <c r="E52" s="20" t="s">
        <v>130</v>
      </c>
      <c r="F52" s="39"/>
      <c r="G52" s="117"/>
      <c r="H52" s="219"/>
      <c r="I52" s="238"/>
    </row>
    <row r="53" spans="1:9" x14ac:dyDescent="0.25">
      <c r="A53" s="309"/>
      <c r="B53" s="439" t="s">
        <v>33</v>
      </c>
      <c r="C53" s="440"/>
      <c r="D53" s="441"/>
      <c r="E53" s="20" t="s">
        <v>130</v>
      </c>
      <c r="F53" s="39"/>
      <c r="G53" s="117"/>
      <c r="H53" s="219"/>
      <c r="I53" s="238"/>
    </row>
    <row r="54" spans="1:9" x14ac:dyDescent="0.25">
      <c r="A54" s="309"/>
      <c r="B54" s="315" t="s">
        <v>34</v>
      </c>
      <c r="C54" s="316"/>
      <c r="D54" s="317"/>
      <c r="E54" s="18" t="s">
        <v>130</v>
      </c>
      <c r="F54" s="39"/>
      <c r="G54" s="117"/>
      <c r="H54" s="213"/>
      <c r="I54" s="238"/>
    </row>
    <row r="55" spans="1:9" x14ac:dyDescent="0.25">
      <c r="A55" s="309"/>
      <c r="B55" s="315" t="s">
        <v>35</v>
      </c>
      <c r="C55" s="316"/>
      <c r="D55" s="317"/>
      <c r="E55" s="20" t="s">
        <v>130</v>
      </c>
      <c r="F55" s="39"/>
      <c r="G55" s="117"/>
      <c r="H55" s="213"/>
      <c r="I55" s="238"/>
    </row>
    <row r="56" spans="1:9" x14ac:dyDescent="0.25">
      <c r="A56" s="309"/>
      <c r="B56" s="197" t="s">
        <v>36</v>
      </c>
      <c r="C56" s="198"/>
      <c r="D56" s="199"/>
      <c r="E56" s="18" t="s">
        <v>130</v>
      </c>
      <c r="F56" s="39"/>
      <c r="G56" s="117"/>
      <c r="H56" s="213"/>
      <c r="I56" s="238"/>
    </row>
    <row r="57" spans="1:9" x14ac:dyDescent="0.25">
      <c r="A57" s="309"/>
      <c r="B57" s="315" t="s">
        <v>37</v>
      </c>
      <c r="C57" s="316"/>
      <c r="D57" s="317"/>
      <c r="E57" s="18" t="s">
        <v>130</v>
      </c>
      <c r="F57" s="39"/>
      <c r="G57" s="117"/>
      <c r="H57" s="213"/>
      <c r="I57" s="238"/>
    </row>
    <row r="58" spans="1:9" x14ac:dyDescent="0.25">
      <c r="A58" s="309"/>
      <c r="B58" s="315" t="s">
        <v>38</v>
      </c>
      <c r="C58" s="316"/>
      <c r="D58" s="317"/>
      <c r="E58" s="20" t="s">
        <v>130</v>
      </c>
      <c r="F58" s="39"/>
      <c r="G58" s="117"/>
      <c r="H58" s="213"/>
      <c r="I58" s="238"/>
    </row>
    <row r="59" spans="1:9" x14ac:dyDescent="0.25">
      <c r="A59" s="309"/>
      <c r="B59" s="315" t="s">
        <v>39</v>
      </c>
      <c r="C59" s="316"/>
      <c r="D59" s="317"/>
      <c r="E59" s="18" t="s">
        <v>130</v>
      </c>
      <c r="F59" s="39"/>
      <c r="G59" s="117"/>
      <c r="H59" s="213"/>
      <c r="I59" s="238"/>
    </row>
    <row r="60" spans="1:9" x14ac:dyDescent="0.25">
      <c r="A60" s="309"/>
      <c r="B60" s="315" t="s">
        <v>213</v>
      </c>
      <c r="C60" s="316"/>
      <c r="D60" s="317"/>
      <c r="E60" s="18" t="s">
        <v>130</v>
      </c>
      <c r="F60" s="39"/>
      <c r="G60" s="117"/>
      <c r="H60" s="213"/>
      <c r="I60" s="238"/>
    </row>
    <row r="61" spans="1:9" x14ac:dyDescent="0.25">
      <c r="A61" s="309"/>
      <c r="B61" s="315" t="s">
        <v>40</v>
      </c>
      <c r="C61" s="316"/>
      <c r="D61" s="317"/>
      <c r="E61" s="18" t="s">
        <v>130</v>
      </c>
      <c r="F61" s="39"/>
      <c r="G61" s="117"/>
      <c r="H61" s="213"/>
      <c r="I61" s="238"/>
    </row>
    <row r="62" spans="1:9" x14ac:dyDescent="0.25">
      <c r="A62" s="302"/>
      <c r="B62" s="355" t="s">
        <v>41</v>
      </c>
      <c r="C62" s="356"/>
      <c r="D62" s="388"/>
      <c r="E62" s="19" t="s">
        <v>130</v>
      </c>
      <c r="F62" s="39"/>
      <c r="G62" s="117"/>
      <c r="H62" s="213"/>
      <c r="I62" s="238"/>
    </row>
    <row r="63" spans="1:9" x14ac:dyDescent="0.25">
      <c r="A63" s="301">
        <v>15</v>
      </c>
      <c r="B63" s="329" t="s">
        <v>42</v>
      </c>
      <c r="C63" s="330"/>
      <c r="D63" s="331"/>
      <c r="E63" s="18" t="s">
        <v>129</v>
      </c>
      <c r="F63" s="44"/>
      <c r="G63" s="113"/>
      <c r="H63" s="215"/>
      <c r="I63" s="240"/>
    </row>
    <row r="64" spans="1:9" x14ac:dyDescent="0.25">
      <c r="A64" s="302"/>
      <c r="B64" s="355" t="s">
        <v>43</v>
      </c>
      <c r="C64" s="356"/>
      <c r="D64" s="388"/>
      <c r="E64" s="19" t="s">
        <v>130</v>
      </c>
      <c r="F64" s="39"/>
      <c r="G64" s="117"/>
      <c r="H64" s="213"/>
      <c r="I64" s="238"/>
    </row>
    <row r="65" spans="1:9" x14ac:dyDescent="0.25">
      <c r="A65" s="301">
        <f>SUM(A63+1)</f>
        <v>16</v>
      </c>
      <c r="B65" s="329" t="s">
        <v>44</v>
      </c>
      <c r="C65" s="330"/>
      <c r="D65" s="331"/>
      <c r="E65" s="18" t="s">
        <v>129</v>
      </c>
      <c r="F65" s="44"/>
      <c r="G65" s="113"/>
      <c r="H65" s="215"/>
      <c r="I65" s="240"/>
    </row>
    <row r="66" spans="1:9" x14ac:dyDescent="0.25">
      <c r="A66" s="302"/>
      <c r="B66" s="424" t="s">
        <v>45</v>
      </c>
      <c r="C66" s="425"/>
      <c r="D66" s="426"/>
      <c r="E66" s="18" t="s">
        <v>130</v>
      </c>
      <c r="F66" s="39"/>
      <c r="G66" s="117"/>
      <c r="H66" s="213"/>
      <c r="I66" s="238"/>
    </row>
    <row r="67" spans="1:9" ht="28.5" customHeight="1" x14ac:dyDescent="0.25">
      <c r="A67" s="346">
        <f>SUM(A65+1)</f>
        <v>17</v>
      </c>
      <c r="B67" s="352" t="s">
        <v>174</v>
      </c>
      <c r="C67" s="353"/>
      <c r="D67" s="353"/>
      <c r="E67" s="21" t="s">
        <v>129</v>
      </c>
      <c r="F67" s="50"/>
      <c r="G67" s="115"/>
      <c r="H67" s="213"/>
      <c r="I67" s="240"/>
    </row>
    <row r="68" spans="1:9" ht="27" customHeight="1" x14ac:dyDescent="0.25">
      <c r="A68" s="347"/>
      <c r="B68" s="445" t="s">
        <v>46</v>
      </c>
      <c r="C68" s="446"/>
      <c r="D68" s="446"/>
      <c r="E68" s="19" t="s">
        <v>130</v>
      </c>
      <c r="F68" s="39"/>
      <c r="G68" s="117"/>
      <c r="H68" s="213"/>
      <c r="I68" s="238"/>
    </row>
    <row r="69" spans="1:9" x14ac:dyDescent="0.25">
      <c r="A69" s="301">
        <f>SUM(A67+1)</f>
        <v>18</v>
      </c>
      <c r="B69" s="306" t="s">
        <v>47</v>
      </c>
      <c r="C69" s="307"/>
      <c r="D69" s="308"/>
      <c r="E69" s="18" t="s">
        <v>131</v>
      </c>
      <c r="F69" s="44"/>
      <c r="G69" s="113"/>
      <c r="H69" s="215"/>
      <c r="I69" s="240"/>
    </row>
    <row r="70" spans="1:9" x14ac:dyDescent="0.25">
      <c r="A70" s="302"/>
      <c r="B70" s="348" t="s">
        <v>48</v>
      </c>
      <c r="C70" s="349"/>
      <c r="D70" s="350"/>
      <c r="E70" s="18" t="s">
        <v>131</v>
      </c>
      <c r="F70" s="39"/>
      <c r="G70" s="117"/>
      <c r="H70" s="213"/>
      <c r="I70" s="238"/>
    </row>
    <row r="71" spans="1:9" x14ac:dyDescent="0.25">
      <c r="A71" s="301">
        <f>SUM(A69+1)</f>
        <v>19</v>
      </c>
      <c r="B71" s="306" t="s">
        <v>49</v>
      </c>
      <c r="C71" s="307"/>
      <c r="D71" s="308"/>
      <c r="E71" s="17" t="s">
        <v>131</v>
      </c>
      <c r="F71" s="43"/>
      <c r="G71" s="113"/>
      <c r="H71" s="214"/>
      <c r="I71" s="240"/>
    </row>
    <row r="72" spans="1:9" x14ac:dyDescent="0.25">
      <c r="A72" s="302"/>
      <c r="B72" s="348" t="s">
        <v>50</v>
      </c>
      <c r="C72" s="349"/>
      <c r="D72" s="350"/>
      <c r="E72" s="16" t="s">
        <v>131</v>
      </c>
      <c r="F72" s="39"/>
      <c r="G72" s="117"/>
      <c r="H72" s="213"/>
      <c r="I72" s="238"/>
    </row>
    <row r="73" spans="1:9" x14ac:dyDescent="0.25">
      <c r="A73" s="301">
        <f>SUM(A71+1)</f>
        <v>20</v>
      </c>
      <c r="B73" s="306" t="s">
        <v>51</v>
      </c>
      <c r="C73" s="307"/>
      <c r="D73" s="308"/>
      <c r="E73" s="17" t="s">
        <v>131</v>
      </c>
      <c r="F73" s="43"/>
      <c r="G73" s="113"/>
      <c r="H73" s="214"/>
      <c r="I73" s="240"/>
    </row>
    <row r="74" spans="1:9" x14ac:dyDescent="0.25">
      <c r="A74" s="302"/>
      <c r="B74" s="348" t="s">
        <v>52</v>
      </c>
      <c r="C74" s="349"/>
      <c r="D74" s="350"/>
      <c r="E74" s="16" t="s">
        <v>131</v>
      </c>
      <c r="F74" s="39"/>
      <c r="G74" s="117"/>
      <c r="H74" s="213"/>
      <c r="I74" s="238"/>
    </row>
    <row r="75" spans="1:9" x14ac:dyDescent="0.25">
      <c r="A75" s="301">
        <f>SUM(A73+1)</f>
        <v>21</v>
      </c>
      <c r="B75" s="329" t="s">
        <v>53</v>
      </c>
      <c r="C75" s="330"/>
      <c r="D75" s="331"/>
      <c r="E75" s="18" t="s">
        <v>129</v>
      </c>
      <c r="F75" s="44"/>
      <c r="G75" s="113"/>
      <c r="H75" s="215"/>
      <c r="I75" s="240"/>
    </row>
    <row r="76" spans="1:9" x14ac:dyDescent="0.25">
      <c r="A76" s="302"/>
      <c r="B76" s="355" t="s">
        <v>54</v>
      </c>
      <c r="C76" s="356"/>
      <c r="D76" s="388"/>
      <c r="E76" s="19" t="s">
        <v>130</v>
      </c>
      <c r="F76" s="39"/>
      <c r="G76" s="117"/>
      <c r="H76" s="213"/>
      <c r="I76" s="238"/>
    </row>
    <row r="77" spans="1:9" x14ac:dyDescent="0.25">
      <c r="A77" s="301">
        <f>SUM(A75+1)</f>
        <v>22</v>
      </c>
      <c r="B77" s="329" t="s">
        <v>55</v>
      </c>
      <c r="C77" s="330"/>
      <c r="D77" s="331"/>
      <c r="E77" s="18" t="s">
        <v>129</v>
      </c>
      <c r="F77" s="44"/>
      <c r="G77" s="113"/>
      <c r="H77" s="215"/>
      <c r="I77" s="240"/>
    </row>
    <row r="78" spans="1:9" x14ac:dyDescent="0.25">
      <c r="A78" s="302"/>
      <c r="B78" s="355" t="s">
        <v>56</v>
      </c>
      <c r="C78" s="356"/>
      <c r="D78" s="388"/>
      <c r="E78" s="19" t="s">
        <v>130</v>
      </c>
      <c r="F78" s="39"/>
      <c r="G78" s="117"/>
      <c r="H78" s="215"/>
      <c r="I78" s="238"/>
    </row>
    <row r="79" spans="1:9" x14ac:dyDescent="0.25">
      <c r="A79" s="301">
        <f t="shared" ref="A79:A103" si="0">SUM(A77+1)</f>
        <v>23</v>
      </c>
      <c r="B79" s="329" t="s">
        <v>57</v>
      </c>
      <c r="C79" s="330"/>
      <c r="D79" s="331"/>
      <c r="E79" s="18" t="s">
        <v>129</v>
      </c>
      <c r="F79" s="44"/>
      <c r="G79" s="113"/>
      <c r="H79" s="215"/>
      <c r="I79" s="240"/>
    </row>
    <row r="80" spans="1:9" x14ac:dyDescent="0.25">
      <c r="A80" s="302"/>
      <c r="B80" s="355" t="s">
        <v>58</v>
      </c>
      <c r="C80" s="356"/>
      <c r="D80" s="388"/>
      <c r="E80" s="19" t="s">
        <v>130</v>
      </c>
      <c r="F80" s="39"/>
      <c r="G80" s="117"/>
      <c r="H80" s="215"/>
      <c r="I80" s="238"/>
    </row>
    <row r="81" spans="1:9" x14ac:dyDescent="0.25">
      <c r="A81" s="301">
        <f t="shared" si="0"/>
        <v>24</v>
      </c>
      <c r="B81" s="200" t="s">
        <v>214</v>
      </c>
      <c r="C81" s="201"/>
      <c r="D81" s="204"/>
      <c r="E81" s="17" t="s">
        <v>129</v>
      </c>
      <c r="F81" s="44"/>
      <c r="G81" s="113"/>
      <c r="H81" s="215"/>
      <c r="I81" s="240"/>
    </row>
    <row r="82" spans="1:9" x14ac:dyDescent="0.25">
      <c r="A82" s="302"/>
      <c r="B82" s="202" t="s">
        <v>215</v>
      </c>
      <c r="C82" s="203"/>
      <c r="D82" s="205"/>
      <c r="E82" s="16" t="s">
        <v>130</v>
      </c>
      <c r="F82" s="44"/>
      <c r="G82" s="118"/>
      <c r="H82" s="215"/>
      <c r="I82" s="238"/>
    </row>
    <row r="83" spans="1:9" x14ac:dyDescent="0.25">
      <c r="A83" s="301">
        <f t="shared" si="0"/>
        <v>25</v>
      </c>
      <c r="B83" s="200" t="s">
        <v>154</v>
      </c>
      <c r="C83" s="201"/>
      <c r="D83" s="204"/>
      <c r="E83" s="17" t="s">
        <v>129</v>
      </c>
      <c r="F83" s="44"/>
      <c r="G83" s="113"/>
      <c r="H83" s="215"/>
      <c r="I83" s="240"/>
    </row>
    <row r="84" spans="1:9" x14ac:dyDescent="0.25">
      <c r="A84" s="302"/>
      <c r="B84" s="202" t="s">
        <v>150</v>
      </c>
      <c r="C84" s="203"/>
      <c r="D84" s="205"/>
      <c r="E84" s="16" t="s">
        <v>130</v>
      </c>
      <c r="F84" s="44"/>
      <c r="G84" s="118"/>
      <c r="H84" s="215"/>
      <c r="I84" s="238"/>
    </row>
    <row r="85" spans="1:9" x14ac:dyDescent="0.25">
      <c r="A85" s="301">
        <f t="shared" si="0"/>
        <v>26</v>
      </c>
      <c r="B85" s="200" t="s">
        <v>155</v>
      </c>
      <c r="C85" s="201"/>
      <c r="D85" s="204"/>
      <c r="E85" s="17" t="s">
        <v>129</v>
      </c>
      <c r="F85" s="44"/>
      <c r="G85" s="113"/>
      <c r="H85" s="215"/>
      <c r="I85" s="240"/>
    </row>
    <row r="86" spans="1:9" x14ac:dyDescent="0.25">
      <c r="A86" s="302"/>
      <c r="B86" s="202" t="s">
        <v>158</v>
      </c>
      <c r="C86" s="203"/>
      <c r="D86" s="205"/>
      <c r="E86" s="16" t="s">
        <v>130</v>
      </c>
      <c r="F86" s="44"/>
      <c r="G86" s="118"/>
      <c r="H86" s="215"/>
      <c r="I86" s="238"/>
    </row>
    <row r="87" spans="1:9" x14ac:dyDescent="0.25">
      <c r="A87" s="301">
        <f t="shared" si="0"/>
        <v>27</v>
      </c>
      <c r="B87" s="200" t="s">
        <v>156</v>
      </c>
      <c r="C87" s="201"/>
      <c r="D87" s="204"/>
      <c r="E87" s="17" t="s">
        <v>129</v>
      </c>
      <c r="F87" s="44"/>
      <c r="G87" s="113"/>
      <c r="H87" s="215"/>
      <c r="I87" s="240"/>
    </row>
    <row r="88" spans="1:9" x14ac:dyDescent="0.25">
      <c r="A88" s="302"/>
      <c r="B88" s="202" t="s">
        <v>159</v>
      </c>
      <c r="C88" s="203"/>
      <c r="D88" s="205"/>
      <c r="E88" s="16" t="s">
        <v>130</v>
      </c>
      <c r="F88" s="44"/>
      <c r="G88" s="118"/>
      <c r="H88" s="215"/>
      <c r="I88" s="238"/>
    </row>
    <row r="89" spans="1:9" x14ac:dyDescent="0.25">
      <c r="A89" s="301">
        <f t="shared" si="0"/>
        <v>28</v>
      </c>
      <c r="B89" s="200" t="s">
        <v>157</v>
      </c>
      <c r="C89" s="201"/>
      <c r="D89" s="204"/>
      <c r="E89" s="17" t="s">
        <v>129</v>
      </c>
      <c r="F89" s="44"/>
      <c r="G89" s="113"/>
      <c r="H89" s="215"/>
      <c r="I89" s="240"/>
    </row>
    <row r="90" spans="1:9" x14ac:dyDescent="0.25">
      <c r="A90" s="302"/>
      <c r="B90" s="202" t="s">
        <v>160</v>
      </c>
      <c r="C90" s="203"/>
      <c r="D90" s="205"/>
      <c r="E90" s="16" t="s">
        <v>130</v>
      </c>
      <c r="F90" s="44"/>
      <c r="G90" s="118"/>
      <c r="H90" s="215"/>
      <c r="I90" s="238"/>
    </row>
    <row r="91" spans="1:9" ht="15.75" customHeight="1" x14ac:dyDescent="0.25">
      <c r="A91" s="301">
        <f t="shared" si="0"/>
        <v>29</v>
      </c>
      <c r="B91" s="200" t="s">
        <v>199</v>
      </c>
      <c r="C91" s="201"/>
      <c r="D91" s="204"/>
      <c r="E91" s="17" t="s">
        <v>129</v>
      </c>
      <c r="F91" s="44"/>
      <c r="G91" s="113"/>
      <c r="H91" s="215"/>
      <c r="I91" s="240"/>
    </row>
    <row r="92" spans="1:9" x14ac:dyDescent="0.25">
      <c r="A92" s="302"/>
      <c r="B92" s="202" t="s">
        <v>200</v>
      </c>
      <c r="C92" s="203"/>
      <c r="D92" s="205"/>
      <c r="E92" s="16" t="s">
        <v>130</v>
      </c>
      <c r="F92" s="44"/>
      <c r="G92" s="118"/>
      <c r="H92" s="215"/>
      <c r="I92" s="238"/>
    </row>
    <row r="93" spans="1:9" x14ac:dyDescent="0.25">
      <c r="A93" s="332">
        <f t="shared" si="0"/>
        <v>30</v>
      </c>
      <c r="B93" s="197" t="s">
        <v>201</v>
      </c>
      <c r="C93" s="198"/>
      <c r="D93" s="199"/>
      <c r="E93" s="18" t="s">
        <v>129</v>
      </c>
      <c r="F93" s="44"/>
      <c r="G93" s="113"/>
      <c r="H93" s="215"/>
      <c r="I93" s="240"/>
    </row>
    <row r="94" spans="1:9" x14ac:dyDescent="0.25">
      <c r="A94" s="333"/>
      <c r="B94" s="197" t="s">
        <v>202</v>
      </c>
      <c r="C94" s="198"/>
      <c r="D94" s="199"/>
      <c r="E94" s="18" t="s">
        <v>130</v>
      </c>
      <c r="F94" s="44"/>
      <c r="G94" s="118"/>
      <c r="H94" s="215"/>
      <c r="I94" s="238"/>
    </row>
    <row r="95" spans="1:9" x14ac:dyDescent="0.25">
      <c r="A95" s="309">
        <f t="shared" si="0"/>
        <v>31</v>
      </c>
      <c r="B95" s="329" t="s">
        <v>59</v>
      </c>
      <c r="C95" s="330"/>
      <c r="D95" s="331"/>
      <c r="E95" s="18" t="s">
        <v>129</v>
      </c>
      <c r="F95" s="44"/>
      <c r="G95" s="113"/>
      <c r="H95" s="215"/>
      <c r="I95" s="240"/>
    </row>
    <row r="96" spans="1:9" x14ac:dyDescent="0.25">
      <c r="A96" s="302"/>
      <c r="B96" s="355" t="s">
        <v>60</v>
      </c>
      <c r="C96" s="356"/>
      <c r="D96" s="388"/>
      <c r="E96" s="19" t="s">
        <v>130</v>
      </c>
      <c r="F96" s="39"/>
      <c r="G96" s="117"/>
      <c r="H96" s="215"/>
      <c r="I96" s="238"/>
    </row>
    <row r="97" spans="1:9" x14ac:dyDescent="0.25">
      <c r="A97" s="309">
        <f t="shared" si="0"/>
        <v>32</v>
      </c>
      <c r="B97" s="329" t="s">
        <v>61</v>
      </c>
      <c r="C97" s="330"/>
      <c r="D97" s="331"/>
      <c r="E97" s="18" t="s">
        <v>129</v>
      </c>
      <c r="F97" s="44"/>
      <c r="G97" s="113"/>
      <c r="H97" s="215"/>
      <c r="I97" s="240"/>
    </row>
    <row r="98" spans="1:9" x14ac:dyDescent="0.25">
      <c r="A98" s="302"/>
      <c r="B98" s="355" t="s">
        <v>62</v>
      </c>
      <c r="C98" s="356"/>
      <c r="D98" s="388"/>
      <c r="E98" s="19" t="s">
        <v>130</v>
      </c>
      <c r="F98" s="39"/>
      <c r="G98" s="117"/>
      <c r="H98" s="215"/>
      <c r="I98" s="238"/>
    </row>
    <row r="99" spans="1:9" ht="30.75" customHeight="1" x14ac:dyDescent="0.25">
      <c r="A99" s="309">
        <f t="shared" si="0"/>
        <v>33</v>
      </c>
      <c r="B99" s="352" t="s">
        <v>63</v>
      </c>
      <c r="C99" s="353"/>
      <c r="D99" s="354"/>
      <c r="E99" s="18" t="s">
        <v>129</v>
      </c>
      <c r="F99" s="44"/>
      <c r="G99" s="113"/>
      <c r="H99" s="215"/>
      <c r="I99" s="240"/>
    </row>
    <row r="100" spans="1:9" ht="51.75" customHeight="1" x14ac:dyDescent="0.25">
      <c r="A100" s="302"/>
      <c r="B100" s="296" t="s">
        <v>64</v>
      </c>
      <c r="C100" s="297"/>
      <c r="D100" s="298"/>
      <c r="E100" s="19" t="s">
        <v>130</v>
      </c>
      <c r="F100" s="39"/>
      <c r="G100" s="117"/>
      <c r="H100" s="215"/>
      <c r="I100" s="238"/>
    </row>
    <row r="101" spans="1:9" x14ac:dyDescent="0.25">
      <c r="A101" s="309">
        <f t="shared" si="0"/>
        <v>34</v>
      </c>
      <c r="B101" s="329" t="s">
        <v>65</v>
      </c>
      <c r="C101" s="330"/>
      <c r="D101" s="331"/>
      <c r="E101" s="18" t="s">
        <v>129</v>
      </c>
      <c r="F101" s="44"/>
      <c r="G101" s="113"/>
      <c r="H101" s="215"/>
      <c r="I101" s="240"/>
    </row>
    <row r="102" spans="1:9" x14ac:dyDescent="0.25">
      <c r="A102" s="302"/>
      <c r="B102" s="355" t="s">
        <v>66</v>
      </c>
      <c r="C102" s="356"/>
      <c r="D102" s="388"/>
      <c r="E102" s="19" t="s">
        <v>130</v>
      </c>
      <c r="F102" s="39"/>
      <c r="G102" s="117"/>
      <c r="H102" s="215"/>
      <c r="I102" s="238"/>
    </row>
    <row r="103" spans="1:9" x14ac:dyDescent="0.25">
      <c r="A103" s="309">
        <f t="shared" si="0"/>
        <v>35</v>
      </c>
      <c r="B103" s="329" t="s">
        <v>67</v>
      </c>
      <c r="C103" s="330"/>
      <c r="D103" s="331"/>
      <c r="E103" s="18" t="s">
        <v>129</v>
      </c>
      <c r="F103" s="44"/>
      <c r="G103" s="113"/>
      <c r="H103" s="215"/>
      <c r="I103" s="240"/>
    </row>
    <row r="104" spans="1:9" x14ac:dyDescent="0.25">
      <c r="A104" s="302"/>
      <c r="B104" s="355" t="s">
        <v>136</v>
      </c>
      <c r="C104" s="356"/>
      <c r="D104" s="388"/>
      <c r="E104" s="19" t="s">
        <v>130</v>
      </c>
      <c r="F104" s="39"/>
      <c r="G104" s="117"/>
      <c r="H104" s="213"/>
      <c r="I104" s="238"/>
    </row>
    <row r="105" spans="1:9" x14ac:dyDescent="0.25">
      <c r="A105" s="301">
        <v>36</v>
      </c>
      <c r="B105" s="306" t="s">
        <v>68</v>
      </c>
      <c r="C105" s="307"/>
      <c r="D105" s="308"/>
      <c r="E105" s="20" t="s">
        <v>129</v>
      </c>
      <c r="F105" s="43"/>
      <c r="G105" s="113"/>
      <c r="H105" s="214"/>
      <c r="I105" s="240"/>
    </row>
    <row r="106" spans="1:9" x14ac:dyDescent="0.25">
      <c r="A106" s="309"/>
      <c r="B106" s="382" t="s">
        <v>69</v>
      </c>
      <c r="C106" s="383"/>
      <c r="D106" s="384"/>
      <c r="E106" s="20"/>
      <c r="F106" s="52"/>
      <c r="G106" s="114"/>
      <c r="H106" s="216"/>
      <c r="I106" s="240"/>
    </row>
    <row r="107" spans="1:9" x14ac:dyDescent="0.25">
      <c r="A107" s="309"/>
      <c r="B107" s="382" t="s">
        <v>70</v>
      </c>
      <c r="C107" s="383"/>
      <c r="D107" s="384"/>
      <c r="E107" s="20" t="s">
        <v>130</v>
      </c>
      <c r="F107" s="39"/>
      <c r="G107" s="117"/>
      <c r="H107" s="213"/>
      <c r="I107" s="238"/>
    </row>
    <row r="108" spans="1:9" x14ac:dyDescent="0.25">
      <c r="A108" s="309"/>
      <c r="B108" s="382" t="s">
        <v>71</v>
      </c>
      <c r="C108" s="383"/>
      <c r="D108" s="384"/>
      <c r="E108" s="20" t="s">
        <v>130</v>
      </c>
      <c r="F108" s="39"/>
      <c r="G108" s="117"/>
      <c r="H108" s="213"/>
      <c r="I108" s="238"/>
    </row>
    <row r="109" spans="1:9" x14ac:dyDescent="0.25">
      <c r="A109" s="309"/>
      <c r="B109" s="382" t="s">
        <v>72</v>
      </c>
      <c r="C109" s="383"/>
      <c r="D109" s="384"/>
      <c r="E109" s="20" t="s">
        <v>130</v>
      </c>
      <c r="F109" s="39"/>
      <c r="G109" s="117"/>
      <c r="H109" s="213"/>
      <c r="I109" s="238"/>
    </row>
    <row r="110" spans="1:9" x14ac:dyDescent="0.25">
      <c r="A110" s="309"/>
      <c r="B110" s="382" t="s">
        <v>73</v>
      </c>
      <c r="C110" s="383"/>
      <c r="D110" s="384"/>
      <c r="E110" s="20" t="s">
        <v>130</v>
      </c>
      <c r="F110" s="39"/>
      <c r="G110" s="117"/>
      <c r="H110" s="213"/>
      <c r="I110" s="238"/>
    </row>
    <row r="111" spans="1:9" x14ac:dyDescent="0.25">
      <c r="A111" s="302"/>
      <c r="B111" s="348" t="s">
        <v>74</v>
      </c>
      <c r="C111" s="349"/>
      <c r="D111" s="350"/>
      <c r="E111" s="20" t="s">
        <v>130</v>
      </c>
      <c r="F111" s="53"/>
      <c r="G111" s="118"/>
      <c r="H111" s="215"/>
      <c r="I111" s="238"/>
    </row>
    <row r="112" spans="1:9" x14ac:dyDescent="0.25">
      <c r="A112" s="309">
        <v>37</v>
      </c>
      <c r="B112" s="56" t="s">
        <v>75</v>
      </c>
      <c r="C112" s="7"/>
      <c r="D112" s="57"/>
      <c r="E112" s="17" t="s">
        <v>129</v>
      </c>
      <c r="F112" s="55"/>
      <c r="G112" s="115"/>
      <c r="H112" s="220"/>
      <c r="I112" s="240"/>
    </row>
    <row r="113" spans="1:10" x14ac:dyDescent="0.25">
      <c r="A113" s="309"/>
      <c r="B113" s="56" t="s">
        <v>76</v>
      </c>
      <c r="C113" s="7"/>
      <c r="D113" s="57"/>
      <c r="E113" s="18"/>
      <c r="F113" s="55"/>
      <c r="G113" s="117"/>
      <c r="H113" s="220"/>
      <c r="I113" s="238"/>
    </row>
    <row r="114" spans="1:10" x14ac:dyDescent="0.25">
      <c r="A114" s="309"/>
      <c r="B114" s="382" t="s">
        <v>77</v>
      </c>
      <c r="C114" s="383"/>
      <c r="D114" s="384"/>
      <c r="E114" s="18" t="s">
        <v>130</v>
      </c>
      <c r="F114" s="39"/>
      <c r="G114" s="117"/>
      <c r="H114" s="213"/>
      <c r="I114" s="238"/>
    </row>
    <row r="115" spans="1:10" x14ac:dyDescent="0.25">
      <c r="A115" s="302"/>
      <c r="B115" s="348" t="s">
        <v>78</v>
      </c>
      <c r="C115" s="349"/>
      <c r="D115" s="350"/>
      <c r="E115" s="18" t="s">
        <v>130</v>
      </c>
      <c r="F115" s="39"/>
      <c r="G115" s="117"/>
      <c r="H115" s="213"/>
      <c r="I115" s="238"/>
    </row>
    <row r="116" spans="1:10" x14ac:dyDescent="0.25">
      <c r="A116" s="301">
        <v>38</v>
      </c>
      <c r="B116" s="306" t="s">
        <v>79</v>
      </c>
      <c r="C116" s="307"/>
      <c r="D116" s="308"/>
      <c r="E116" s="17" t="s">
        <v>129</v>
      </c>
      <c r="F116" s="45"/>
      <c r="G116" s="113"/>
      <c r="H116" s="214"/>
      <c r="I116" s="240"/>
    </row>
    <row r="117" spans="1:10" x14ac:dyDescent="0.25">
      <c r="A117" s="309"/>
      <c r="B117" s="56" t="s">
        <v>80</v>
      </c>
      <c r="C117" s="7"/>
      <c r="D117" s="57"/>
      <c r="E117" s="18"/>
      <c r="F117" s="52"/>
      <c r="G117" s="114"/>
      <c r="H117" s="216"/>
      <c r="I117" s="240"/>
    </row>
    <row r="118" spans="1:10" x14ac:dyDescent="0.25">
      <c r="A118" s="309"/>
      <c r="B118" s="382" t="s">
        <v>81</v>
      </c>
      <c r="C118" s="383"/>
      <c r="D118" s="384"/>
      <c r="E118" s="18" t="s">
        <v>130</v>
      </c>
      <c r="F118" s="39"/>
      <c r="G118" s="117"/>
      <c r="H118" s="213"/>
      <c r="I118" s="238"/>
    </row>
    <row r="119" spans="1:10" x14ac:dyDescent="0.25">
      <c r="A119" s="309"/>
      <c r="B119" s="382" t="s">
        <v>82</v>
      </c>
      <c r="C119" s="383"/>
      <c r="D119" s="384"/>
      <c r="E119" s="18" t="s">
        <v>130</v>
      </c>
      <c r="F119" s="39"/>
      <c r="G119" s="117"/>
      <c r="H119" s="213"/>
      <c r="I119" s="238"/>
    </row>
    <row r="120" spans="1:10" x14ac:dyDescent="0.25">
      <c r="A120" s="309"/>
      <c r="B120" s="382" t="s">
        <v>83</v>
      </c>
      <c r="C120" s="383"/>
      <c r="D120" s="384"/>
      <c r="E120" s="18" t="s">
        <v>130</v>
      </c>
      <c r="F120" s="39"/>
      <c r="G120" s="117"/>
      <c r="H120" s="213"/>
      <c r="I120" s="238"/>
      <c r="J120" s="239"/>
    </row>
    <row r="121" spans="1:10" x14ac:dyDescent="0.25">
      <c r="A121" s="302"/>
      <c r="B121" s="348" t="s">
        <v>84</v>
      </c>
      <c r="C121" s="349"/>
      <c r="D121" s="350"/>
      <c r="E121" s="19" t="s">
        <v>130</v>
      </c>
      <c r="F121" s="39"/>
      <c r="G121" s="117"/>
      <c r="H121" s="213"/>
      <c r="I121" s="238"/>
    </row>
    <row r="122" spans="1:10" x14ac:dyDescent="0.25">
      <c r="A122" s="309">
        <f>SUM(A116+1)</f>
        <v>39</v>
      </c>
      <c r="B122" s="382" t="s">
        <v>85</v>
      </c>
      <c r="C122" s="383"/>
      <c r="D122" s="384"/>
      <c r="E122" s="18" t="s">
        <v>129</v>
      </c>
      <c r="F122" s="52"/>
      <c r="G122" s="114"/>
      <c r="H122" s="216"/>
      <c r="I122" s="240"/>
    </row>
    <row r="123" spans="1:10" x14ac:dyDescent="0.25">
      <c r="A123" s="309"/>
      <c r="B123" s="382" t="s">
        <v>86</v>
      </c>
      <c r="C123" s="383"/>
      <c r="D123" s="384"/>
      <c r="E123" s="18"/>
      <c r="F123" s="52"/>
      <c r="G123" s="114"/>
      <c r="H123" s="216"/>
      <c r="I123" s="240"/>
    </row>
    <row r="124" spans="1:10" x14ac:dyDescent="0.25">
      <c r="A124" s="309"/>
      <c r="B124" s="433" t="s">
        <v>140</v>
      </c>
      <c r="C124" s="434"/>
      <c r="D124" s="435"/>
      <c r="E124" s="18" t="s">
        <v>130</v>
      </c>
      <c r="F124" s="39"/>
      <c r="G124" s="117"/>
      <c r="H124" s="219"/>
      <c r="I124" s="238"/>
      <c r="J124" s="239"/>
    </row>
    <row r="125" spans="1:10" x14ac:dyDescent="0.25">
      <c r="A125" s="309"/>
      <c r="B125" s="382" t="s">
        <v>141</v>
      </c>
      <c r="C125" s="383"/>
      <c r="D125" s="384"/>
      <c r="E125" s="18" t="s">
        <v>130</v>
      </c>
      <c r="F125" s="39"/>
      <c r="G125" s="117"/>
      <c r="H125" s="213"/>
      <c r="I125" s="238"/>
    </row>
    <row r="126" spans="1:10" ht="15" customHeight="1" x14ac:dyDescent="0.25">
      <c r="A126" s="309"/>
      <c r="B126" s="382" t="s">
        <v>142</v>
      </c>
      <c r="C126" s="383"/>
      <c r="D126" s="384"/>
      <c r="E126" s="18" t="s">
        <v>130</v>
      </c>
      <c r="F126" s="39"/>
      <c r="G126" s="117"/>
      <c r="H126" s="213"/>
      <c r="I126" s="238"/>
    </row>
    <row r="127" spans="1:10" ht="16.5" customHeight="1" x14ac:dyDescent="0.25">
      <c r="A127" s="309"/>
      <c r="B127" s="382" t="s">
        <v>143</v>
      </c>
      <c r="C127" s="383"/>
      <c r="D127" s="384"/>
      <c r="E127" s="18" t="s">
        <v>130</v>
      </c>
      <c r="F127" s="39"/>
      <c r="G127" s="117"/>
      <c r="H127" s="213"/>
      <c r="I127" s="238"/>
    </row>
    <row r="128" spans="1:10" ht="16.5" customHeight="1" x14ac:dyDescent="0.25">
      <c r="A128" s="309"/>
      <c r="B128" s="382" t="s">
        <v>144</v>
      </c>
      <c r="C128" s="383"/>
      <c r="D128" s="384"/>
      <c r="E128" s="18" t="s">
        <v>130</v>
      </c>
      <c r="F128" s="39"/>
      <c r="G128" s="117"/>
      <c r="H128" s="213"/>
      <c r="I128" s="238"/>
    </row>
    <row r="129" spans="1:14" ht="15" customHeight="1" x14ac:dyDescent="0.25">
      <c r="A129" s="309"/>
      <c r="B129" s="382" t="s">
        <v>87</v>
      </c>
      <c r="C129" s="383"/>
      <c r="D129" s="384"/>
      <c r="E129" s="18" t="s">
        <v>130</v>
      </c>
      <c r="F129" s="39"/>
      <c r="G129" s="117"/>
      <c r="H129" s="213"/>
      <c r="I129" s="238"/>
    </row>
    <row r="130" spans="1:14" ht="18.75" customHeight="1" x14ac:dyDescent="0.25">
      <c r="A130" s="309"/>
      <c r="B130" s="382" t="s">
        <v>88</v>
      </c>
      <c r="C130" s="383"/>
      <c r="D130" s="384"/>
      <c r="E130" s="18" t="s">
        <v>130</v>
      </c>
      <c r="F130" s="39"/>
      <c r="G130" s="117"/>
      <c r="H130" s="213"/>
      <c r="I130" s="238"/>
    </row>
    <row r="131" spans="1:14" ht="17.25" customHeight="1" x14ac:dyDescent="0.25">
      <c r="A131" s="309"/>
      <c r="B131" s="382" t="s">
        <v>89</v>
      </c>
      <c r="C131" s="383"/>
      <c r="D131" s="384"/>
      <c r="E131" s="18" t="s">
        <v>130</v>
      </c>
      <c r="F131" s="39"/>
      <c r="G131" s="117"/>
      <c r="H131" s="213"/>
      <c r="I131" s="238"/>
    </row>
    <row r="132" spans="1:14" ht="15" customHeight="1" x14ac:dyDescent="0.25">
      <c r="A132" s="309"/>
      <c r="B132" s="382" t="s">
        <v>90</v>
      </c>
      <c r="C132" s="383"/>
      <c r="D132" s="384"/>
      <c r="E132" s="18" t="s">
        <v>130</v>
      </c>
      <c r="F132" s="39"/>
      <c r="G132" s="117"/>
      <c r="H132" s="213"/>
      <c r="I132" s="238"/>
    </row>
    <row r="133" spans="1:14" ht="15" customHeight="1" x14ac:dyDescent="0.25">
      <c r="A133" s="309"/>
      <c r="B133" s="382" t="s">
        <v>91</v>
      </c>
      <c r="C133" s="383"/>
      <c r="D133" s="384"/>
      <c r="E133" s="18" t="s">
        <v>130</v>
      </c>
      <c r="F133" s="39"/>
      <c r="G133" s="117"/>
      <c r="H133" s="213"/>
      <c r="I133" s="238"/>
    </row>
    <row r="134" spans="1:14" ht="15" customHeight="1" x14ac:dyDescent="0.25">
      <c r="A134" s="309"/>
      <c r="B134" s="382" t="s">
        <v>92</v>
      </c>
      <c r="C134" s="383"/>
      <c r="D134" s="384"/>
      <c r="E134" s="18" t="s">
        <v>130</v>
      </c>
      <c r="F134" s="39"/>
      <c r="G134" s="117"/>
      <c r="H134" s="213"/>
      <c r="I134" s="238"/>
    </row>
    <row r="135" spans="1:14" ht="15" customHeight="1" x14ac:dyDescent="0.25">
      <c r="A135" s="309"/>
      <c r="B135" s="315" t="s">
        <v>93</v>
      </c>
      <c r="C135" s="316"/>
      <c r="D135" s="317"/>
      <c r="E135" s="18" t="s">
        <v>130</v>
      </c>
      <c r="F135" s="39"/>
      <c r="G135" s="117"/>
      <c r="H135" s="213"/>
      <c r="I135" s="238"/>
    </row>
    <row r="136" spans="1:14" ht="15" customHeight="1" x14ac:dyDescent="0.25">
      <c r="A136" s="309"/>
      <c r="B136" s="315" t="s">
        <v>149</v>
      </c>
      <c r="C136" s="316"/>
      <c r="D136" s="317"/>
      <c r="E136" s="18" t="s">
        <v>130</v>
      </c>
      <c r="F136" s="39"/>
      <c r="G136" s="117"/>
      <c r="H136" s="213"/>
      <c r="I136" s="238"/>
    </row>
    <row r="137" spans="1:14" ht="15" customHeight="1" x14ac:dyDescent="0.25">
      <c r="A137" s="309"/>
      <c r="B137" s="315" t="s">
        <v>207</v>
      </c>
      <c r="C137" s="316"/>
      <c r="D137" s="317"/>
      <c r="E137" s="18" t="s">
        <v>130</v>
      </c>
      <c r="F137" s="39"/>
      <c r="G137" s="117"/>
      <c r="H137" s="213"/>
      <c r="I137" s="238"/>
    </row>
    <row r="138" spans="1:14" ht="15.75" customHeight="1" x14ac:dyDescent="0.25">
      <c r="A138" s="309"/>
      <c r="B138" s="315" t="s">
        <v>94</v>
      </c>
      <c r="C138" s="316"/>
      <c r="D138" s="317"/>
      <c r="E138" s="18" t="s">
        <v>130</v>
      </c>
      <c r="F138" s="39"/>
      <c r="G138" s="117"/>
      <c r="H138" s="213"/>
      <c r="I138" s="238"/>
    </row>
    <row r="139" spans="1:14" x14ac:dyDescent="0.25">
      <c r="A139" s="302"/>
      <c r="B139" s="424" t="s">
        <v>95</v>
      </c>
      <c r="C139" s="425"/>
      <c r="D139" s="426"/>
      <c r="E139" s="22" t="s">
        <v>130</v>
      </c>
      <c r="F139" s="39"/>
      <c r="G139" s="117"/>
      <c r="H139" s="213"/>
      <c r="I139" s="238"/>
    </row>
    <row r="140" spans="1:14" s="2" customFormat="1" ht="30.75" customHeight="1" x14ac:dyDescent="0.25">
      <c r="A140" s="309">
        <v>40</v>
      </c>
      <c r="B140" s="427" t="s">
        <v>250</v>
      </c>
      <c r="C140" s="428"/>
      <c r="D140" s="429"/>
      <c r="E140" s="178" t="s">
        <v>129</v>
      </c>
      <c r="F140" s="52"/>
      <c r="G140" s="116"/>
      <c r="H140" s="216"/>
      <c r="I140" s="240"/>
      <c r="J140" s="159"/>
      <c r="K140" s="159"/>
      <c r="L140" s="159"/>
      <c r="M140" s="159"/>
      <c r="N140" s="159"/>
    </row>
    <row r="141" spans="1:14" s="2" customFormat="1" ht="33" customHeight="1" x14ac:dyDescent="0.25">
      <c r="A141" s="302"/>
      <c r="B141" s="430" t="s">
        <v>249</v>
      </c>
      <c r="C141" s="431"/>
      <c r="D141" s="432"/>
      <c r="E141" s="178" t="s">
        <v>130</v>
      </c>
      <c r="F141" s="39"/>
      <c r="G141" s="117"/>
      <c r="H141" s="213"/>
      <c r="I141" s="238"/>
      <c r="J141" s="159"/>
      <c r="K141" s="159"/>
      <c r="L141" s="159"/>
      <c r="M141" s="159"/>
      <c r="N141" s="159"/>
    </row>
    <row r="142" spans="1:14" s="2" customFormat="1" ht="29.25" customHeight="1" x14ac:dyDescent="0.25">
      <c r="A142" s="301">
        <f>SUM(A140+1)</f>
        <v>41</v>
      </c>
      <c r="B142" s="352" t="s">
        <v>145</v>
      </c>
      <c r="C142" s="353"/>
      <c r="D142" s="354"/>
      <c r="E142" s="21" t="s">
        <v>132</v>
      </c>
      <c r="F142" s="59"/>
      <c r="G142" s="113"/>
      <c r="H142" s="164"/>
      <c r="I142" s="240"/>
      <c r="J142" s="159"/>
      <c r="K142" s="159"/>
      <c r="L142" s="159"/>
      <c r="M142" s="159"/>
      <c r="N142" s="159"/>
    </row>
    <row r="143" spans="1:14" s="2" customFormat="1" ht="19.5" customHeight="1" x14ac:dyDescent="0.25">
      <c r="A143" s="302"/>
      <c r="B143" s="303" t="s">
        <v>146</v>
      </c>
      <c r="C143" s="304"/>
      <c r="D143" s="305"/>
      <c r="E143" s="19" t="s">
        <v>132</v>
      </c>
      <c r="F143" s="39"/>
      <c r="G143" s="117"/>
      <c r="H143" s="213"/>
      <c r="I143" s="238"/>
      <c r="J143" s="159"/>
      <c r="K143" s="159"/>
      <c r="L143" s="159"/>
      <c r="M143" s="159"/>
      <c r="N143" s="159"/>
    </row>
    <row r="144" spans="1:14" s="2" customFormat="1" ht="30" customHeight="1" x14ac:dyDescent="0.25">
      <c r="A144" s="301">
        <f>SUM(A142+1)</f>
        <v>42</v>
      </c>
      <c r="B144" s="352" t="s">
        <v>147</v>
      </c>
      <c r="C144" s="353"/>
      <c r="D144" s="354"/>
      <c r="E144" s="21" t="s">
        <v>132</v>
      </c>
      <c r="F144" s="59"/>
      <c r="G144" s="113"/>
      <c r="H144" s="214"/>
      <c r="I144" s="240"/>
      <c r="J144" s="159"/>
      <c r="K144" s="159"/>
      <c r="L144" s="159"/>
      <c r="M144" s="159"/>
      <c r="N144" s="159"/>
    </row>
    <row r="145" spans="1:246" s="2" customFormat="1" ht="19.5" customHeight="1" x14ac:dyDescent="0.25">
      <c r="A145" s="302"/>
      <c r="B145" s="303" t="s">
        <v>148</v>
      </c>
      <c r="C145" s="304"/>
      <c r="D145" s="305"/>
      <c r="E145" s="19" t="s">
        <v>132</v>
      </c>
      <c r="F145" s="39"/>
      <c r="G145" s="117"/>
      <c r="H145" s="213"/>
      <c r="I145" s="238"/>
      <c r="J145" s="159"/>
      <c r="K145" s="159"/>
      <c r="L145" s="159"/>
      <c r="M145" s="159"/>
      <c r="N145" s="159"/>
    </row>
    <row r="146" spans="1:246" s="2" customFormat="1" x14ac:dyDescent="0.25">
      <c r="A146" s="301">
        <f>SUM(A144+1)</f>
        <v>43</v>
      </c>
      <c r="B146" s="61" t="s">
        <v>194</v>
      </c>
      <c r="C146" s="61"/>
      <c r="D146" s="62"/>
      <c r="E146" s="21" t="s">
        <v>133</v>
      </c>
      <c r="F146" s="59"/>
      <c r="G146" s="113"/>
      <c r="H146" s="214"/>
      <c r="I146" s="240"/>
      <c r="J146" s="159"/>
      <c r="K146" s="159"/>
      <c r="L146" s="159"/>
      <c r="M146" s="159"/>
      <c r="N146" s="159"/>
    </row>
    <row r="147" spans="1:246" s="2" customFormat="1" x14ac:dyDescent="0.25">
      <c r="A147" s="302"/>
      <c r="B147" s="136" t="s">
        <v>208</v>
      </c>
      <c r="C147" s="7"/>
      <c r="D147" s="57"/>
      <c r="E147" s="20" t="s">
        <v>133</v>
      </c>
      <c r="F147" s="39"/>
      <c r="G147" s="117"/>
      <c r="H147" s="213"/>
      <c r="I147" s="238"/>
      <c r="J147" s="159"/>
      <c r="K147" s="159"/>
      <c r="L147" s="159"/>
      <c r="M147" s="159"/>
      <c r="N147" s="159"/>
    </row>
    <row r="148" spans="1:246" s="2" customFormat="1" ht="15.75" customHeight="1" x14ac:dyDescent="0.25">
      <c r="A148" s="310">
        <f>SUM(A146+1)</f>
        <v>44</v>
      </c>
      <c r="B148" s="137" t="s">
        <v>175</v>
      </c>
      <c r="C148" s="61"/>
      <c r="D148" s="61"/>
      <c r="E148" s="21" t="s">
        <v>256</v>
      </c>
      <c r="F148" s="138"/>
      <c r="G148" s="115"/>
      <c r="H148" s="213"/>
      <c r="I148" s="240"/>
      <c r="J148" s="159"/>
      <c r="K148" s="159"/>
      <c r="L148" s="159"/>
      <c r="M148" s="159"/>
      <c r="N148" s="159"/>
    </row>
    <row r="149" spans="1:246" s="2" customFormat="1" ht="18" customHeight="1" x14ac:dyDescent="0.25">
      <c r="A149" s="311"/>
      <c r="B149" s="136" t="s">
        <v>151</v>
      </c>
      <c r="C149" s="7"/>
      <c r="D149" s="7"/>
      <c r="E149" s="19" t="s">
        <v>153</v>
      </c>
      <c r="F149" s="138"/>
      <c r="G149" s="117"/>
      <c r="H149" s="213"/>
      <c r="I149" s="238"/>
      <c r="J149" s="159"/>
      <c r="K149" s="159"/>
      <c r="L149" s="159"/>
      <c r="M149" s="159"/>
      <c r="N149" s="159"/>
    </row>
    <row r="150" spans="1:246" s="2" customFormat="1" ht="27" customHeight="1" x14ac:dyDescent="0.25">
      <c r="A150" s="363">
        <f>SUM(A148+1)</f>
        <v>45</v>
      </c>
      <c r="B150" s="329" t="s">
        <v>203</v>
      </c>
      <c r="C150" s="330"/>
      <c r="D150" s="330"/>
      <c r="E150" s="20" t="s">
        <v>133</v>
      </c>
      <c r="F150" s="138"/>
      <c r="G150" s="115"/>
      <c r="H150" s="213"/>
      <c r="I150" s="240"/>
      <c r="J150" s="159"/>
      <c r="K150" s="159"/>
      <c r="L150" s="159"/>
      <c r="M150" s="159"/>
      <c r="N150" s="159"/>
    </row>
    <row r="151" spans="1:246" s="2" customFormat="1" ht="27" customHeight="1" x14ac:dyDescent="0.25">
      <c r="A151" s="346"/>
      <c r="B151" s="355" t="s">
        <v>204</v>
      </c>
      <c r="C151" s="356"/>
      <c r="D151" s="356"/>
      <c r="E151" s="19" t="s">
        <v>133</v>
      </c>
      <c r="F151" s="139"/>
      <c r="G151" s="118"/>
      <c r="H151" s="215"/>
      <c r="I151" s="238"/>
      <c r="J151" s="159"/>
      <c r="K151" s="159"/>
      <c r="L151" s="159"/>
      <c r="M151" s="159"/>
      <c r="N151" s="159"/>
    </row>
    <row r="152" spans="1:246" s="2" customFormat="1" ht="31.5" customHeight="1" x14ac:dyDescent="0.25">
      <c r="A152" s="336">
        <f>SUM(A150+1)</f>
        <v>46</v>
      </c>
      <c r="B152" s="296" t="s">
        <v>251</v>
      </c>
      <c r="C152" s="366"/>
      <c r="D152" s="367"/>
      <c r="E152" s="20" t="s">
        <v>176</v>
      </c>
      <c r="F152" s="53"/>
      <c r="G152" s="113"/>
      <c r="H152" s="215"/>
      <c r="I152" s="240"/>
      <c r="J152" s="159"/>
      <c r="K152" s="159"/>
      <c r="L152" s="159"/>
      <c r="M152" s="159"/>
      <c r="N152" s="159"/>
    </row>
    <row r="153" spans="1:246" s="2" customFormat="1" ht="30.75" customHeight="1" thickBot="1" x14ac:dyDescent="0.3">
      <c r="A153" s="368"/>
      <c r="B153" s="341" t="s">
        <v>252</v>
      </c>
      <c r="C153" s="342"/>
      <c r="D153" s="342"/>
      <c r="E153" s="24" t="s">
        <v>177</v>
      </c>
      <c r="F153" s="63"/>
      <c r="G153" s="119"/>
      <c r="H153" s="221"/>
      <c r="I153" s="241"/>
      <c r="J153" s="159"/>
      <c r="K153" s="159"/>
      <c r="L153" s="159"/>
      <c r="M153" s="159"/>
      <c r="N153" s="159"/>
    </row>
    <row r="154" spans="1:246" s="2" customFormat="1" ht="16.5" customHeight="1" thickBot="1" x14ac:dyDescent="0.3">
      <c r="A154" s="65"/>
      <c r="B154" s="7"/>
      <c r="C154" s="7"/>
      <c r="D154" s="7"/>
      <c r="E154" s="153"/>
      <c r="F154" s="7"/>
      <c r="G154" s="66"/>
      <c r="H154" s="222"/>
      <c r="I154" s="66"/>
      <c r="J154" s="159"/>
      <c r="K154" s="159"/>
      <c r="L154" s="159"/>
      <c r="M154" s="159"/>
      <c r="N154" s="159"/>
    </row>
    <row r="155" spans="1:246" s="2" customFormat="1" ht="14.25" customHeight="1" thickBot="1" x14ac:dyDescent="0.3">
      <c r="A155" s="106"/>
      <c r="B155" s="107"/>
      <c r="C155" s="107"/>
      <c r="D155" s="107"/>
      <c r="E155" s="108"/>
      <c r="F155" s="107"/>
      <c r="G155" s="109"/>
      <c r="H155" s="223"/>
      <c r="I155" s="66"/>
      <c r="J155" s="159"/>
      <c r="K155" s="159"/>
      <c r="L155" s="159"/>
      <c r="M155" s="159"/>
      <c r="N155" s="159"/>
    </row>
    <row r="156" spans="1:246" s="2" customFormat="1" x14ac:dyDescent="0.25">
      <c r="A156" s="65"/>
      <c r="B156" s="7"/>
      <c r="C156" s="7"/>
      <c r="D156" s="7"/>
      <c r="E156" s="153"/>
      <c r="F156" s="7"/>
      <c r="G156" s="66"/>
      <c r="H156" s="224"/>
      <c r="I156" s="66"/>
      <c r="J156" s="159"/>
      <c r="K156" s="159"/>
      <c r="L156" s="159"/>
      <c r="M156" s="159"/>
      <c r="N156" s="159"/>
    </row>
    <row r="157" spans="1:246" s="2" customFormat="1" x14ac:dyDescent="0.25">
      <c r="A157" s="65"/>
      <c r="B157" s="7"/>
      <c r="C157" s="7"/>
      <c r="D157" s="7"/>
      <c r="E157" s="153"/>
      <c r="F157" s="7"/>
      <c r="G157" s="66"/>
      <c r="H157" s="224"/>
      <c r="I157" s="66"/>
      <c r="J157" s="159"/>
      <c r="K157" s="159"/>
      <c r="L157" s="159"/>
      <c r="M157" s="159"/>
      <c r="N157" s="159"/>
    </row>
    <row r="158" spans="1:246" s="2" customFormat="1" x14ac:dyDescent="0.25">
      <c r="A158" s="32"/>
      <c r="B158" s="7"/>
      <c r="C158" s="7"/>
      <c r="D158" s="7"/>
      <c r="E158" s="153"/>
      <c r="F158" s="7"/>
      <c r="G158" s="66"/>
      <c r="H158" s="7"/>
      <c r="I158" s="66"/>
      <c r="J158" s="3"/>
      <c r="K158" s="3"/>
      <c r="L158" s="3"/>
      <c r="M158" s="3"/>
      <c r="N158" s="3"/>
      <c r="O158" s="3"/>
      <c r="P158" s="3"/>
      <c r="Q158" s="3"/>
      <c r="R158" s="3"/>
      <c r="S158" s="3"/>
      <c r="T158" s="3"/>
      <c r="U158" s="3"/>
      <c r="V158" s="3"/>
      <c r="W158" s="3"/>
      <c r="X158" s="3"/>
      <c r="Y158" s="3"/>
      <c r="Z158" s="3"/>
      <c r="AA158" s="3"/>
      <c r="AB158" s="3"/>
      <c r="AC158" s="3"/>
      <c r="AD158" s="3"/>
      <c r="AE158" s="3"/>
      <c r="AF158" s="3"/>
      <c r="AG158" s="3"/>
      <c r="AH158" s="3"/>
      <c r="AI158" s="3"/>
      <c r="AJ158" s="3"/>
      <c r="AK158" s="3"/>
      <c r="AL158" s="3"/>
      <c r="AM158" s="3"/>
      <c r="AN158" s="3"/>
      <c r="AO158" s="3"/>
      <c r="AP158" s="3"/>
      <c r="AQ158" s="3"/>
      <c r="AR158" s="3"/>
      <c r="AS158" s="3"/>
      <c r="AT158" s="3"/>
      <c r="AU158" s="3"/>
      <c r="AV158" s="3"/>
      <c r="AW158" s="3"/>
      <c r="AX158" s="3"/>
      <c r="AY158" s="3"/>
      <c r="AZ158" s="3"/>
      <c r="BA158" s="3"/>
      <c r="BB158" s="3"/>
      <c r="BC158" s="3"/>
      <c r="BD158" s="3"/>
      <c r="BE158" s="3"/>
      <c r="BF158" s="3"/>
      <c r="BG158" s="3"/>
      <c r="BH158" s="3"/>
      <c r="BI158" s="3"/>
      <c r="BJ158" s="3"/>
      <c r="BK158" s="3"/>
      <c r="BL158" s="3"/>
      <c r="BM158" s="3"/>
      <c r="BN158" s="3"/>
      <c r="BO158" s="3"/>
      <c r="BP158" s="3"/>
      <c r="BQ158" s="3"/>
      <c r="BR158" s="3"/>
      <c r="BS158" s="3"/>
      <c r="BT158" s="3"/>
      <c r="BU158" s="3"/>
      <c r="BV158" s="3"/>
      <c r="BW158" s="3"/>
      <c r="BX158" s="3"/>
      <c r="BY158" s="3"/>
      <c r="BZ158" s="3"/>
      <c r="CA158" s="3"/>
      <c r="CB158" s="3"/>
      <c r="CC158" s="3"/>
      <c r="CD158" s="3"/>
      <c r="CE158" s="3"/>
      <c r="CF158" s="3"/>
      <c r="CG158" s="3"/>
      <c r="CH158" s="3"/>
      <c r="CI158" s="3"/>
      <c r="CJ158" s="3"/>
      <c r="CK158" s="3"/>
      <c r="CL158" s="3"/>
      <c r="CM158" s="3"/>
      <c r="CN158" s="3"/>
      <c r="CO158" s="3"/>
      <c r="CP158" s="3"/>
      <c r="CQ158" s="3"/>
      <c r="CR158" s="3"/>
      <c r="CS158" s="3"/>
      <c r="CT158" s="3"/>
      <c r="CU158" s="3"/>
      <c r="CV158" s="3"/>
      <c r="CW158" s="3"/>
      <c r="CX158" s="3"/>
      <c r="CY158" s="3"/>
      <c r="CZ158" s="3"/>
      <c r="DA158" s="3"/>
      <c r="DB158" s="3"/>
      <c r="DC158" s="3"/>
      <c r="DD158" s="3"/>
      <c r="DE158" s="3"/>
      <c r="DF158" s="3"/>
      <c r="DG158" s="3"/>
      <c r="DH158" s="3"/>
      <c r="DI158" s="3"/>
      <c r="DJ158" s="3"/>
      <c r="DK158" s="3"/>
      <c r="DL158" s="3"/>
      <c r="DM158" s="3"/>
      <c r="DN158" s="3"/>
      <c r="DO158" s="3"/>
      <c r="DP158" s="3"/>
      <c r="DQ158" s="3"/>
      <c r="DR158" s="3"/>
      <c r="DS158" s="3"/>
      <c r="DT158" s="3"/>
      <c r="DU158" s="3"/>
      <c r="DV158" s="3"/>
      <c r="DW158" s="3"/>
      <c r="DX158" s="3"/>
      <c r="DY158" s="3"/>
      <c r="DZ158" s="3"/>
      <c r="EA158" s="3"/>
      <c r="EB158" s="3"/>
      <c r="EC158" s="3"/>
      <c r="ED158" s="3"/>
      <c r="EE158" s="3"/>
      <c r="EF158" s="3"/>
      <c r="EG158" s="3"/>
      <c r="EH158" s="3"/>
      <c r="EI158" s="3"/>
      <c r="EJ158" s="3"/>
      <c r="EK158" s="3"/>
      <c r="EL158" s="3"/>
      <c r="EM158" s="3"/>
      <c r="EN158" s="3"/>
      <c r="EO158" s="3"/>
      <c r="EP158" s="3"/>
      <c r="EQ158" s="3"/>
      <c r="ER158" s="3"/>
      <c r="ES158" s="3"/>
      <c r="ET158" s="3"/>
      <c r="EU158" s="3"/>
      <c r="EV158" s="3"/>
      <c r="EW158" s="3"/>
      <c r="EX158" s="3"/>
      <c r="EY158" s="3"/>
      <c r="EZ158" s="3"/>
      <c r="FA158" s="3"/>
      <c r="FB158" s="3"/>
      <c r="FC158" s="3"/>
      <c r="FD158" s="3"/>
      <c r="FE158" s="3"/>
      <c r="FF158" s="3"/>
      <c r="FG158" s="3"/>
      <c r="FH158" s="3"/>
      <c r="FI158" s="3"/>
      <c r="FJ158" s="3"/>
      <c r="FK158" s="3"/>
      <c r="FL158" s="3"/>
      <c r="FM158" s="3"/>
      <c r="FN158" s="3"/>
      <c r="FO158" s="3"/>
      <c r="FP158" s="3"/>
      <c r="FQ158" s="3"/>
      <c r="FR158" s="3"/>
      <c r="FS158" s="3"/>
      <c r="FT158" s="3"/>
      <c r="FU158" s="3"/>
      <c r="FV158" s="3"/>
      <c r="FW158" s="3"/>
      <c r="FX158" s="3"/>
      <c r="FY158" s="3"/>
      <c r="FZ158" s="3"/>
      <c r="GA158" s="3"/>
      <c r="GB158" s="3"/>
      <c r="GC158" s="3"/>
      <c r="GD158" s="3"/>
      <c r="GE158" s="3"/>
      <c r="GF158" s="3"/>
      <c r="GG158" s="3"/>
      <c r="GH158" s="3"/>
      <c r="GI158" s="3"/>
      <c r="GJ158" s="3"/>
      <c r="GK158" s="3"/>
      <c r="GL158" s="3"/>
      <c r="GM158" s="3"/>
      <c r="GN158" s="3"/>
      <c r="GO158" s="3"/>
      <c r="GP158" s="3"/>
      <c r="GQ158" s="3"/>
      <c r="GR158" s="3"/>
      <c r="GS158" s="3"/>
      <c r="GT158" s="3"/>
      <c r="GU158" s="3"/>
      <c r="GV158" s="3"/>
      <c r="GW158" s="3"/>
      <c r="GX158" s="3"/>
      <c r="GY158" s="3"/>
      <c r="GZ158" s="3"/>
      <c r="HA158" s="3"/>
      <c r="HB158" s="3"/>
      <c r="HC158" s="3"/>
      <c r="HD158" s="3"/>
      <c r="HE158" s="3"/>
      <c r="HF158" s="3"/>
      <c r="HG158" s="3"/>
      <c r="HH158" s="3"/>
      <c r="HI158" s="3"/>
      <c r="HJ158" s="3"/>
      <c r="HK158" s="3"/>
      <c r="HL158" s="3"/>
      <c r="HM158" s="3"/>
      <c r="HN158" s="3"/>
      <c r="HO158" s="3"/>
      <c r="HP158" s="3"/>
      <c r="HQ158" s="3"/>
      <c r="HR158" s="3"/>
      <c r="HS158" s="3"/>
      <c r="HT158" s="3"/>
      <c r="HU158" s="3"/>
      <c r="HV158" s="3"/>
      <c r="HW158" s="3"/>
      <c r="HX158" s="3"/>
      <c r="HY158" s="3"/>
      <c r="HZ158" s="3"/>
      <c r="IA158" s="3"/>
      <c r="IB158" s="3"/>
      <c r="IC158" s="3"/>
      <c r="ID158" s="3"/>
      <c r="IE158" s="3"/>
      <c r="IF158" s="3"/>
      <c r="IG158" s="3"/>
      <c r="IH158" s="3"/>
      <c r="II158" s="3"/>
      <c r="IJ158" s="3"/>
      <c r="IK158" s="3"/>
      <c r="IL158" s="3"/>
    </row>
    <row r="159" spans="1:246" s="2" customFormat="1" x14ac:dyDescent="0.25">
      <c r="A159" s="32"/>
      <c r="B159" s="7"/>
      <c r="C159" s="7"/>
      <c r="D159" s="7"/>
      <c r="E159" s="153"/>
      <c r="F159" s="7"/>
      <c r="G159" s="66"/>
      <c r="H159" s="7"/>
      <c r="I159" s="66"/>
      <c r="J159" s="3"/>
      <c r="K159" s="3"/>
      <c r="L159" s="3"/>
      <c r="M159" s="3"/>
      <c r="N159" s="3"/>
      <c r="O159" s="3"/>
      <c r="P159" s="3"/>
      <c r="Q159" s="3"/>
      <c r="R159" s="3"/>
      <c r="S159" s="3"/>
      <c r="T159" s="3"/>
      <c r="U159" s="3"/>
      <c r="V159" s="3"/>
      <c r="W159" s="3"/>
      <c r="X159" s="3"/>
      <c r="Y159" s="3"/>
      <c r="Z159" s="3"/>
      <c r="AA159" s="3"/>
      <c r="AB159" s="3"/>
      <c r="AC159" s="3"/>
      <c r="AD159" s="3"/>
      <c r="AE159" s="3"/>
      <c r="AF159" s="3"/>
      <c r="AG159" s="3"/>
      <c r="AH159" s="3"/>
      <c r="AI159" s="3"/>
      <c r="AJ159" s="3"/>
      <c r="AK159" s="3"/>
      <c r="AL159" s="3"/>
      <c r="AM159" s="3"/>
      <c r="AN159" s="3"/>
      <c r="AO159" s="3"/>
      <c r="AP159" s="3"/>
      <c r="AQ159" s="3"/>
      <c r="AR159" s="3"/>
      <c r="AS159" s="3"/>
      <c r="AT159" s="3"/>
      <c r="AU159" s="3"/>
      <c r="AV159" s="3"/>
      <c r="AW159" s="3"/>
      <c r="AX159" s="3"/>
      <c r="AY159" s="3"/>
      <c r="AZ159" s="3"/>
      <c r="BA159" s="3"/>
      <c r="BB159" s="3"/>
      <c r="BC159" s="3"/>
      <c r="BD159" s="3"/>
      <c r="BE159" s="3"/>
      <c r="BF159" s="3"/>
      <c r="BG159" s="3"/>
      <c r="BH159" s="3"/>
      <c r="BI159" s="3"/>
      <c r="BJ159" s="3"/>
      <c r="BK159" s="3"/>
      <c r="BL159" s="3"/>
      <c r="BM159" s="3"/>
      <c r="BN159" s="3"/>
      <c r="BO159" s="3"/>
      <c r="BP159" s="3"/>
      <c r="BQ159" s="3"/>
      <c r="BR159" s="3"/>
      <c r="BS159" s="3"/>
      <c r="BT159" s="3"/>
      <c r="BU159" s="3"/>
      <c r="BV159" s="3"/>
      <c r="BW159" s="3"/>
      <c r="BX159" s="3"/>
      <c r="BY159" s="3"/>
      <c r="BZ159" s="3"/>
      <c r="CA159" s="3"/>
      <c r="CB159" s="3"/>
      <c r="CC159" s="3"/>
      <c r="CD159" s="3"/>
      <c r="CE159" s="3"/>
      <c r="CF159" s="3"/>
      <c r="CG159" s="3"/>
      <c r="CH159" s="3"/>
      <c r="CI159" s="3"/>
      <c r="CJ159" s="3"/>
      <c r="CK159" s="3"/>
      <c r="CL159" s="3"/>
      <c r="CM159" s="3"/>
      <c r="CN159" s="3"/>
      <c r="CO159" s="3"/>
      <c r="CP159" s="3"/>
      <c r="CQ159" s="3"/>
      <c r="CR159" s="3"/>
      <c r="CS159" s="3"/>
      <c r="CT159" s="3"/>
      <c r="CU159" s="3"/>
      <c r="CV159" s="3"/>
      <c r="CW159" s="3"/>
      <c r="CX159" s="3"/>
      <c r="CY159" s="3"/>
      <c r="CZ159" s="3"/>
      <c r="DA159" s="3"/>
      <c r="DB159" s="3"/>
      <c r="DC159" s="3"/>
      <c r="DD159" s="3"/>
      <c r="DE159" s="3"/>
      <c r="DF159" s="3"/>
      <c r="DG159" s="3"/>
      <c r="DH159" s="3"/>
      <c r="DI159" s="3"/>
      <c r="DJ159" s="3"/>
      <c r="DK159" s="3"/>
      <c r="DL159" s="3"/>
      <c r="DM159" s="3"/>
      <c r="DN159" s="3"/>
      <c r="DO159" s="3"/>
      <c r="DP159" s="3"/>
      <c r="DQ159" s="3"/>
      <c r="DR159" s="3"/>
      <c r="DS159" s="3"/>
      <c r="DT159" s="3"/>
      <c r="DU159" s="3"/>
      <c r="DV159" s="3"/>
      <c r="DW159" s="3"/>
      <c r="DX159" s="3"/>
      <c r="DY159" s="3"/>
      <c r="DZ159" s="3"/>
      <c r="EA159" s="3"/>
      <c r="EB159" s="3"/>
      <c r="EC159" s="3"/>
      <c r="ED159" s="3"/>
      <c r="EE159" s="3"/>
      <c r="EF159" s="3"/>
      <c r="EG159" s="3"/>
      <c r="EH159" s="3"/>
      <c r="EI159" s="3"/>
      <c r="EJ159" s="3"/>
      <c r="EK159" s="3"/>
      <c r="EL159" s="3"/>
      <c r="EM159" s="3"/>
      <c r="EN159" s="3"/>
      <c r="EO159" s="3"/>
      <c r="EP159" s="3"/>
      <c r="EQ159" s="3"/>
      <c r="ER159" s="3"/>
      <c r="ES159" s="3"/>
      <c r="ET159" s="3"/>
      <c r="EU159" s="3"/>
      <c r="EV159" s="3"/>
      <c r="EW159" s="3"/>
      <c r="EX159" s="3"/>
      <c r="EY159" s="3"/>
      <c r="EZ159" s="3"/>
      <c r="FA159" s="3"/>
      <c r="FB159" s="3"/>
      <c r="FC159" s="3"/>
      <c r="FD159" s="3"/>
      <c r="FE159" s="3"/>
      <c r="FF159" s="3"/>
      <c r="FG159" s="3"/>
      <c r="FH159" s="3"/>
      <c r="FI159" s="3"/>
      <c r="FJ159" s="3"/>
      <c r="FK159" s="3"/>
      <c r="FL159" s="3"/>
      <c r="FM159" s="3"/>
      <c r="FN159" s="3"/>
      <c r="FO159" s="3"/>
      <c r="FP159" s="3"/>
      <c r="FQ159" s="3"/>
      <c r="FR159" s="3"/>
      <c r="FS159" s="3"/>
      <c r="FT159" s="3"/>
      <c r="FU159" s="3"/>
      <c r="FV159" s="3"/>
      <c r="FW159" s="3"/>
      <c r="FX159" s="3"/>
      <c r="FY159" s="3"/>
      <c r="FZ159" s="3"/>
      <c r="GA159" s="3"/>
      <c r="GB159" s="3"/>
      <c r="GC159" s="3"/>
      <c r="GD159" s="3"/>
      <c r="GE159" s="3"/>
      <c r="GF159" s="3"/>
      <c r="GG159" s="3"/>
      <c r="GH159" s="3"/>
      <c r="GI159" s="3"/>
      <c r="GJ159" s="3"/>
      <c r="GK159" s="3"/>
      <c r="GL159" s="3"/>
      <c r="GM159" s="3"/>
      <c r="GN159" s="3"/>
      <c r="GO159" s="3"/>
      <c r="GP159" s="3"/>
      <c r="GQ159" s="3"/>
      <c r="GR159" s="3"/>
      <c r="GS159" s="3"/>
      <c r="GT159" s="3"/>
      <c r="GU159" s="3"/>
      <c r="GV159" s="3"/>
      <c r="GW159" s="3"/>
      <c r="GX159" s="3"/>
      <c r="GY159" s="3"/>
      <c r="GZ159" s="3"/>
      <c r="HA159" s="3"/>
      <c r="HB159" s="3"/>
      <c r="HC159" s="3"/>
      <c r="HD159" s="3"/>
      <c r="HE159" s="3"/>
      <c r="HF159" s="3"/>
      <c r="HG159" s="3"/>
      <c r="HH159" s="3"/>
      <c r="HI159" s="3"/>
      <c r="HJ159" s="3"/>
      <c r="HK159" s="3"/>
      <c r="HL159" s="3"/>
      <c r="HM159" s="3"/>
      <c r="HN159" s="3"/>
      <c r="HO159" s="3"/>
      <c r="HP159" s="3"/>
      <c r="HQ159" s="3"/>
      <c r="HR159" s="3"/>
      <c r="HS159" s="3"/>
      <c r="HT159" s="3"/>
      <c r="HU159" s="3"/>
      <c r="HV159" s="3"/>
      <c r="HW159" s="3"/>
      <c r="HX159" s="3"/>
      <c r="HY159" s="3"/>
      <c r="HZ159" s="3"/>
      <c r="IA159" s="3"/>
      <c r="IB159" s="3"/>
      <c r="IC159" s="3"/>
      <c r="ID159" s="3"/>
      <c r="IE159" s="3"/>
      <c r="IF159" s="3"/>
      <c r="IG159" s="3"/>
      <c r="IH159" s="3"/>
      <c r="II159" s="3"/>
      <c r="IJ159" s="3"/>
      <c r="IK159" s="3"/>
      <c r="IL159" s="3"/>
    </row>
    <row r="160" spans="1:246" s="2" customFormat="1" x14ac:dyDescent="0.25">
      <c r="A160" s="32"/>
      <c r="B160" s="7"/>
      <c r="C160" s="7"/>
      <c r="D160" s="7"/>
      <c r="E160" s="153"/>
      <c r="F160" s="7"/>
      <c r="G160" s="66"/>
      <c r="H160" s="7"/>
      <c r="I160" s="66"/>
      <c r="J160" s="3"/>
      <c r="K160" s="3"/>
      <c r="L160" s="3"/>
      <c r="M160" s="3"/>
      <c r="N160" s="3"/>
      <c r="O160" s="3"/>
      <c r="P160" s="3"/>
      <c r="Q160" s="3"/>
      <c r="R160" s="3"/>
      <c r="S160" s="3"/>
      <c r="T160" s="3"/>
      <c r="U160" s="3"/>
      <c r="V160" s="3"/>
      <c r="W160" s="3"/>
      <c r="X160" s="3"/>
      <c r="Y160" s="3"/>
      <c r="Z160" s="3"/>
      <c r="AA160" s="3"/>
      <c r="AB160" s="3"/>
      <c r="AC160" s="3"/>
      <c r="AD160" s="3"/>
      <c r="AE160" s="3"/>
      <c r="AF160" s="3"/>
      <c r="AG160" s="3"/>
      <c r="AH160" s="3"/>
      <c r="AI160" s="3"/>
      <c r="AJ160" s="3"/>
      <c r="AK160" s="3"/>
      <c r="AL160" s="3"/>
      <c r="AM160" s="3"/>
      <c r="AN160" s="3"/>
      <c r="AO160" s="3"/>
      <c r="AP160" s="3"/>
      <c r="AQ160" s="3"/>
      <c r="AR160" s="3"/>
      <c r="AS160" s="3"/>
      <c r="AT160" s="3"/>
      <c r="AU160" s="3"/>
      <c r="AV160" s="3"/>
      <c r="AW160" s="3"/>
      <c r="AX160" s="3"/>
      <c r="AY160" s="3"/>
      <c r="AZ160" s="3"/>
      <c r="BA160" s="3"/>
      <c r="BB160" s="3"/>
      <c r="BC160" s="3"/>
      <c r="BD160" s="3"/>
      <c r="BE160" s="3"/>
      <c r="BF160" s="3"/>
      <c r="BG160" s="3"/>
      <c r="BH160" s="3"/>
      <c r="BI160" s="3"/>
      <c r="BJ160" s="3"/>
      <c r="BK160" s="3"/>
      <c r="BL160" s="3"/>
      <c r="BM160" s="3"/>
      <c r="BN160" s="3"/>
      <c r="BO160" s="3"/>
      <c r="BP160" s="3"/>
      <c r="BQ160" s="3"/>
      <c r="BR160" s="3"/>
      <c r="BS160" s="3"/>
      <c r="BT160" s="3"/>
      <c r="BU160" s="3"/>
      <c r="BV160" s="3"/>
      <c r="BW160" s="3"/>
      <c r="BX160" s="3"/>
      <c r="BY160" s="3"/>
      <c r="BZ160" s="3"/>
      <c r="CA160" s="3"/>
      <c r="CB160" s="3"/>
      <c r="CC160" s="3"/>
      <c r="CD160" s="3"/>
      <c r="CE160" s="3"/>
      <c r="CF160" s="3"/>
      <c r="CG160" s="3"/>
      <c r="CH160" s="3"/>
      <c r="CI160" s="3"/>
      <c r="CJ160" s="3"/>
      <c r="CK160" s="3"/>
      <c r="CL160" s="3"/>
      <c r="CM160" s="3"/>
      <c r="CN160" s="3"/>
      <c r="CO160" s="3"/>
      <c r="CP160" s="3"/>
      <c r="CQ160" s="3"/>
      <c r="CR160" s="3"/>
      <c r="CS160" s="3"/>
      <c r="CT160" s="3"/>
      <c r="CU160" s="3"/>
      <c r="CV160" s="3"/>
      <c r="CW160" s="3"/>
      <c r="CX160" s="3"/>
      <c r="CY160" s="3"/>
      <c r="CZ160" s="3"/>
      <c r="DA160" s="3"/>
      <c r="DB160" s="3"/>
      <c r="DC160" s="3"/>
      <c r="DD160" s="3"/>
      <c r="DE160" s="3"/>
      <c r="DF160" s="3"/>
      <c r="DG160" s="3"/>
      <c r="DH160" s="3"/>
      <c r="DI160" s="3"/>
      <c r="DJ160" s="3"/>
      <c r="DK160" s="3"/>
      <c r="DL160" s="3"/>
      <c r="DM160" s="3"/>
      <c r="DN160" s="3"/>
      <c r="DO160" s="3"/>
      <c r="DP160" s="3"/>
      <c r="DQ160" s="3"/>
      <c r="DR160" s="3"/>
      <c r="DS160" s="3"/>
      <c r="DT160" s="3"/>
      <c r="DU160" s="3"/>
      <c r="DV160" s="3"/>
      <c r="DW160" s="3"/>
      <c r="DX160" s="3"/>
      <c r="DY160" s="3"/>
      <c r="DZ160" s="3"/>
      <c r="EA160" s="3"/>
      <c r="EB160" s="3"/>
      <c r="EC160" s="3"/>
      <c r="ED160" s="3"/>
      <c r="EE160" s="3"/>
      <c r="EF160" s="3"/>
      <c r="EG160" s="3"/>
      <c r="EH160" s="3"/>
      <c r="EI160" s="3"/>
      <c r="EJ160" s="3"/>
      <c r="EK160" s="3"/>
      <c r="EL160" s="3"/>
      <c r="EM160" s="3"/>
      <c r="EN160" s="3"/>
      <c r="EO160" s="3"/>
      <c r="EP160" s="3"/>
      <c r="EQ160" s="3"/>
      <c r="ER160" s="3"/>
      <c r="ES160" s="3"/>
      <c r="ET160" s="3"/>
      <c r="EU160" s="3"/>
      <c r="EV160" s="3"/>
      <c r="EW160" s="3"/>
      <c r="EX160" s="3"/>
      <c r="EY160" s="3"/>
      <c r="EZ160" s="3"/>
      <c r="FA160" s="3"/>
      <c r="FB160" s="3"/>
      <c r="FC160" s="3"/>
      <c r="FD160" s="3"/>
      <c r="FE160" s="3"/>
      <c r="FF160" s="3"/>
      <c r="FG160" s="3"/>
      <c r="FH160" s="3"/>
      <c r="FI160" s="3"/>
      <c r="FJ160" s="3"/>
      <c r="FK160" s="3"/>
      <c r="FL160" s="3"/>
      <c r="FM160" s="3"/>
      <c r="FN160" s="3"/>
      <c r="FO160" s="3"/>
      <c r="FP160" s="3"/>
      <c r="FQ160" s="3"/>
      <c r="FR160" s="3"/>
      <c r="FS160" s="3"/>
      <c r="FT160" s="3"/>
      <c r="FU160" s="3"/>
      <c r="FV160" s="3"/>
      <c r="FW160" s="3"/>
      <c r="FX160" s="3"/>
      <c r="FY160" s="3"/>
      <c r="FZ160" s="3"/>
      <c r="GA160" s="3"/>
      <c r="GB160" s="3"/>
      <c r="GC160" s="3"/>
      <c r="GD160" s="3"/>
      <c r="GE160" s="3"/>
      <c r="GF160" s="3"/>
      <c r="GG160" s="3"/>
      <c r="GH160" s="3"/>
      <c r="GI160" s="3"/>
      <c r="GJ160" s="3"/>
      <c r="GK160" s="3"/>
      <c r="GL160" s="3"/>
      <c r="GM160" s="3"/>
      <c r="GN160" s="3"/>
      <c r="GO160" s="3"/>
      <c r="GP160" s="3"/>
      <c r="GQ160" s="3"/>
      <c r="GR160" s="3"/>
      <c r="GS160" s="3"/>
      <c r="GT160" s="3"/>
      <c r="GU160" s="3"/>
      <c r="GV160" s="3"/>
      <c r="GW160" s="3"/>
      <c r="GX160" s="3"/>
      <c r="GY160" s="3"/>
      <c r="GZ160" s="3"/>
      <c r="HA160" s="3"/>
      <c r="HB160" s="3"/>
      <c r="HC160" s="3"/>
      <c r="HD160" s="3"/>
      <c r="HE160" s="3"/>
      <c r="HF160" s="3"/>
      <c r="HG160" s="3"/>
      <c r="HH160" s="3"/>
      <c r="HI160" s="3"/>
      <c r="HJ160" s="3"/>
      <c r="HK160" s="3"/>
      <c r="HL160" s="3"/>
      <c r="HM160" s="3"/>
      <c r="HN160" s="3"/>
      <c r="HO160" s="3"/>
      <c r="HP160" s="3"/>
      <c r="HQ160" s="3"/>
      <c r="HR160" s="3"/>
      <c r="HS160" s="3"/>
      <c r="HT160" s="3"/>
      <c r="HU160" s="3"/>
      <c r="HV160" s="3"/>
      <c r="HW160" s="3"/>
      <c r="HX160" s="3"/>
      <c r="HY160" s="3"/>
      <c r="HZ160" s="3"/>
      <c r="IA160" s="3"/>
      <c r="IB160" s="3"/>
      <c r="IC160" s="3"/>
      <c r="ID160" s="3"/>
      <c r="IE160" s="3"/>
      <c r="IF160" s="3"/>
      <c r="IG160" s="3"/>
      <c r="IH160" s="3"/>
      <c r="II160" s="3"/>
      <c r="IJ160" s="3"/>
      <c r="IK160" s="3"/>
      <c r="IL160" s="3"/>
    </row>
    <row r="161" spans="1:246" s="2" customFormat="1" x14ac:dyDescent="0.25">
      <c r="A161" s="32"/>
      <c r="B161" s="7"/>
      <c r="C161" s="7"/>
      <c r="D161" s="7"/>
      <c r="E161" s="153"/>
      <c r="F161" s="7"/>
      <c r="G161" s="66"/>
      <c r="H161" s="7"/>
      <c r="I161" s="66"/>
      <c r="J161" s="3"/>
      <c r="K161" s="3"/>
      <c r="L161" s="3"/>
      <c r="M161" s="3"/>
      <c r="N161" s="3"/>
      <c r="O161" s="3"/>
      <c r="P161" s="3"/>
      <c r="Q161" s="3"/>
      <c r="R161" s="3"/>
      <c r="S161" s="3"/>
      <c r="T161" s="3"/>
      <c r="U161" s="3"/>
      <c r="V161" s="3"/>
      <c r="W161" s="3"/>
      <c r="X161" s="3"/>
      <c r="Y161" s="3"/>
      <c r="Z161" s="3"/>
      <c r="AA161" s="3"/>
      <c r="AB161" s="3"/>
      <c r="AC161" s="3"/>
      <c r="AD161" s="3"/>
      <c r="AE161" s="3"/>
      <c r="AF161" s="3"/>
      <c r="AG161" s="3"/>
      <c r="AH161" s="3"/>
      <c r="AI161" s="3"/>
      <c r="AJ161" s="3"/>
      <c r="AK161" s="3"/>
      <c r="AL161" s="3"/>
      <c r="AM161" s="3"/>
      <c r="AN161" s="3"/>
      <c r="AO161" s="3"/>
      <c r="AP161" s="3"/>
      <c r="AQ161" s="3"/>
      <c r="AR161" s="3"/>
      <c r="AS161" s="3"/>
      <c r="AT161" s="3"/>
      <c r="AU161" s="3"/>
      <c r="AV161" s="3"/>
      <c r="AW161" s="3"/>
      <c r="AX161" s="3"/>
      <c r="AY161" s="3"/>
      <c r="AZ161" s="3"/>
      <c r="BA161" s="3"/>
      <c r="BB161" s="3"/>
      <c r="BC161" s="3"/>
      <c r="BD161" s="3"/>
      <c r="BE161" s="3"/>
      <c r="BF161" s="3"/>
      <c r="BG161" s="3"/>
      <c r="BH161" s="3"/>
      <c r="BI161" s="3"/>
      <c r="BJ161" s="3"/>
      <c r="BK161" s="3"/>
      <c r="BL161" s="3"/>
      <c r="BM161" s="3"/>
      <c r="BN161" s="3"/>
      <c r="BO161" s="3"/>
      <c r="BP161" s="3"/>
      <c r="BQ161" s="3"/>
      <c r="BR161" s="3"/>
      <c r="BS161" s="3"/>
      <c r="BT161" s="3"/>
      <c r="BU161" s="3"/>
      <c r="BV161" s="3"/>
      <c r="BW161" s="3"/>
      <c r="BX161" s="3"/>
      <c r="BY161" s="3"/>
      <c r="BZ161" s="3"/>
      <c r="CA161" s="3"/>
      <c r="CB161" s="3"/>
      <c r="CC161" s="3"/>
      <c r="CD161" s="3"/>
      <c r="CE161" s="3"/>
      <c r="CF161" s="3"/>
      <c r="CG161" s="3"/>
      <c r="CH161" s="3"/>
      <c r="CI161" s="3"/>
      <c r="CJ161" s="3"/>
      <c r="CK161" s="3"/>
      <c r="CL161" s="3"/>
      <c r="CM161" s="3"/>
      <c r="CN161" s="3"/>
      <c r="CO161" s="3"/>
      <c r="CP161" s="3"/>
      <c r="CQ161" s="3"/>
      <c r="CR161" s="3"/>
      <c r="CS161" s="3"/>
      <c r="CT161" s="3"/>
      <c r="CU161" s="3"/>
      <c r="CV161" s="3"/>
      <c r="CW161" s="3"/>
      <c r="CX161" s="3"/>
      <c r="CY161" s="3"/>
      <c r="CZ161" s="3"/>
      <c r="DA161" s="3"/>
      <c r="DB161" s="3"/>
      <c r="DC161" s="3"/>
      <c r="DD161" s="3"/>
      <c r="DE161" s="3"/>
      <c r="DF161" s="3"/>
      <c r="DG161" s="3"/>
      <c r="DH161" s="3"/>
      <c r="DI161" s="3"/>
      <c r="DJ161" s="3"/>
      <c r="DK161" s="3"/>
      <c r="DL161" s="3"/>
      <c r="DM161" s="3"/>
      <c r="DN161" s="3"/>
      <c r="DO161" s="3"/>
      <c r="DP161" s="3"/>
      <c r="DQ161" s="3"/>
      <c r="DR161" s="3"/>
      <c r="DS161" s="3"/>
      <c r="DT161" s="3"/>
      <c r="DU161" s="3"/>
      <c r="DV161" s="3"/>
      <c r="DW161" s="3"/>
      <c r="DX161" s="3"/>
      <c r="DY161" s="3"/>
      <c r="DZ161" s="3"/>
      <c r="EA161" s="3"/>
      <c r="EB161" s="3"/>
      <c r="EC161" s="3"/>
      <c r="ED161" s="3"/>
      <c r="EE161" s="3"/>
      <c r="EF161" s="3"/>
      <c r="EG161" s="3"/>
      <c r="EH161" s="3"/>
      <c r="EI161" s="3"/>
      <c r="EJ161" s="3"/>
      <c r="EK161" s="3"/>
      <c r="EL161" s="3"/>
      <c r="EM161" s="3"/>
      <c r="EN161" s="3"/>
      <c r="EO161" s="3"/>
      <c r="EP161" s="3"/>
      <c r="EQ161" s="3"/>
      <c r="ER161" s="3"/>
      <c r="ES161" s="3"/>
      <c r="ET161" s="3"/>
      <c r="EU161" s="3"/>
      <c r="EV161" s="3"/>
      <c r="EW161" s="3"/>
      <c r="EX161" s="3"/>
      <c r="EY161" s="3"/>
      <c r="EZ161" s="3"/>
      <c r="FA161" s="3"/>
      <c r="FB161" s="3"/>
      <c r="FC161" s="3"/>
      <c r="FD161" s="3"/>
      <c r="FE161" s="3"/>
      <c r="FF161" s="3"/>
      <c r="FG161" s="3"/>
      <c r="FH161" s="3"/>
      <c r="FI161" s="3"/>
      <c r="FJ161" s="3"/>
      <c r="FK161" s="3"/>
      <c r="FL161" s="3"/>
      <c r="FM161" s="3"/>
      <c r="FN161" s="3"/>
      <c r="FO161" s="3"/>
      <c r="FP161" s="3"/>
      <c r="FQ161" s="3"/>
      <c r="FR161" s="3"/>
      <c r="FS161" s="3"/>
      <c r="FT161" s="3"/>
      <c r="FU161" s="3"/>
      <c r="FV161" s="3"/>
      <c r="FW161" s="3"/>
      <c r="FX161" s="3"/>
      <c r="FY161" s="3"/>
      <c r="FZ161" s="3"/>
      <c r="GA161" s="3"/>
      <c r="GB161" s="3"/>
      <c r="GC161" s="3"/>
      <c r="GD161" s="3"/>
      <c r="GE161" s="3"/>
      <c r="GF161" s="3"/>
      <c r="GG161" s="3"/>
      <c r="GH161" s="3"/>
      <c r="GI161" s="3"/>
      <c r="GJ161" s="3"/>
      <c r="GK161" s="3"/>
      <c r="GL161" s="3"/>
      <c r="GM161" s="3"/>
      <c r="GN161" s="3"/>
      <c r="GO161" s="3"/>
      <c r="GP161" s="3"/>
      <c r="GQ161" s="3"/>
      <c r="GR161" s="3"/>
      <c r="GS161" s="3"/>
      <c r="GT161" s="3"/>
      <c r="GU161" s="3"/>
      <c r="GV161" s="3"/>
      <c r="GW161" s="3"/>
      <c r="GX161" s="3"/>
      <c r="GY161" s="3"/>
      <c r="GZ161" s="3"/>
      <c r="HA161" s="3"/>
      <c r="HB161" s="3"/>
      <c r="HC161" s="3"/>
      <c r="HD161" s="3"/>
      <c r="HE161" s="3"/>
      <c r="HF161" s="3"/>
      <c r="HG161" s="3"/>
      <c r="HH161" s="3"/>
      <c r="HI161" s="3"/>
      <c r="HJ161" s="3"/>
      <c r="HK161" s="3"/>
      <c r="HL161" s="3"/>
      <c r="HM161" s="3"/>
      <c r="HN161" s="3"/>
      <c r="HO161" s="3"/>
      <c r="HP161" s="3"/>
      <c r="HQ161" s="3"/>
      <c r="HR161" s="3"/>
      <c r="HS161" s="3"/>
      <c r="HT161" s="3"/>
      <c r="HU161" s="3"/>
      <c r="HV161" s="3"/>
      <c r="HW161" s="3"/>
      <c r="HX161" s="3"/>
      <c r="HY161" s="3"/>
      <c r="HZ161" s="3"/>
      <c r="IA161" s="3"/>
      <c r="IB161" s="3"/>
      <c r="IC161" s="3"/>
      <c r="ID161" s="3"/>
      <c r="IE161" s="3"/>
      <c r="IF161" s="3"/>
      <c r="IG161" s="3"/>
      <c r="IH161" s="3"/>
      <c r="II161" s="3"/>
      <c r="IJ161" s="3"/>
      <c r="IK161" s="3"/>
      <c r="IL161" s="3"/>
    </row>
    <row r="162" spans="1:246" s="2" customFormat="1" x14ac:dyDescent="0.25">
      <c r="A162" s="32"/>
      <c r="B162" s="7"/>
      <c r="C162" s="7"/>
      <c r="D162" s="7"/>
      <c r="E162" s="153"/>
      <c r="F162" s="7"/>
      <c r="G162" s="66"/>
      <c r="H162" s="7"/>
      <c r="I162" s="66"/>
      <c r="J162" s="3"/>
      <c r="K162" s="3"/>
      <c r="L162" s="3"/>
      <c r="M162" s="3"/>
      <c r="N162" s="3"/>
      <c r="O162" s="3"/>
      <c r="P162" s="3"/>
      <c r="Q162" s="3"/>
      <c r="R162" s="3"/>
      <c r="S162" s="3"/>
      <c r="T162" s="3"/>
      <c r="U162" s="3"/>
      <c r="V162" s="3"/>
      <c r="W162" s="3"/>
      <c r="X162" s="3"/>
      <c r="Y162" s="3"/>
      <c r="Z162" s="3"/>
      <c r="AA162" s="3"/>
      <c r="AB162" s="3"/>
      <c r="AC162" s="3"/>
      <c r="AD162" s="3"/>
      <c r="AE162" s="3"/>
      <c r="AF162" s="3"/>
      <c r="AG162" s="3"/>
      <c r="AH162" s="3"/>
      <c r="AI162" s="3"/>
      <c r="AJ162" s="3"/>
      <c r="AK162" s="3"/>
      <c r="AL162" s="3"/>
      <c r="AM162" s="3"/>
      <c r="AN162" s="3"/>
      <c r="AO162" s="3"/>
      <c r="AP162" s="3"/>
      <c r="AQ162" s="3"/>
      <c r="AR162" s="3"/>
      <c r="AS162" s="3"/>
      <c r="AT162" s="3"/>
      <c r="AU162" s="3"/>
      <c r="AV162" s="3"/>
      <c r="AW162" s="3"/>
      <c r="AX162" s="3"/>
      <c r="AY162" s="3"/>
      <c r="AZ162" s="3"/>
      <c r="BA162" s="3"/>
      <c r="BB162" s="3"/>
      <c r="BC162" s="3"/>
      <c r="BD162" s="3"/>
      <c r="BE162" s="3"/>
      <c r="BF162" s="3"/>
      <c r="BG162" s="3"/>
      <c r="BH162" s="3"/>
      <c r="BI162" s="3"/>
      <c r="BJ162" s="3"/>
      <c r="BK162" s="3"/>
      <c r="BL162" s="3"/>
      <c r="BM162" s="3"/>
      <c r="BN162" s="3"/>
      <c r="BO162" s="3"/>
      <c r="BP162" s="3"/>
      <c r="BQ162" s="3"/>
      <c r="BR162" s="3"/>
      <c r="BS162" s="3"/>
      <c r="BT162" s="3"/>
      <c r="BU162" s="3"/>
      <c r="BV162" s="3"/>
      <c r="BW162" s="3"/>
      <c r="BX162" s="3"/>
      <c r="BY162" s="3"/>
      <c r="BZ162" s="3"/>
      <c r="CA162" s="3"/>
      <c r="CB162" s="3"/>
      <c r="CC162" s="3"/>
      <c r="CD162" s="3"/>
      <c r="CE162" s="3"/>
      <c r="CF162" s="3"/>
      <c r="CG162" s="3"/>
      <c r="CH162" s="3"/>
      <c r="CI162" s="3"/>
      <c r="CJ162" s="3"/>
      <c r="CK162" s="3"/>
      <c r="CL162" s="3"/>
      <c r="CM162" s="3"/>
      <c r="CN162" s="3"/>
      <c r="CO162" s="3"/>
      <c r="CP162" s="3"/>
      <c r="CQ162" s="3"/>
      <c r="CR162" s="3"/>
      <c r="CS162" s="3"/>
      <c r="CT162" s="3"/>
      <c r="CU162" s="3"/>
      <c r="CV162" s="3"/>
      <c r="CW162" s="3"/>
      <c r="CX162" s="3"/>
      <c r="CY162" s="3"/>
      <c r="CZ162" s="3"/>
      <c r="DA162" s="3"/>
      <c r="DB162" s="3"/>
      <c r="DC162" s="3"/>
      <c r="DD162" s="3"/>
      <c r="DE162" s="3"/>
      <c r="DF162" s="3"/>
      <c r="DG162" s="3"/>
      <c r="DH162" s="3"/>
      <c r="DI162" s="3"/>
      <c r="DJ162" s="3"/>
      <c r="DK162" s="3"/>
      <c r="DL162" s="3"/>
      <c r="DM162" s="3"/>
      <c r="DN162" s="3"/>
      <c r="DO162" s="3"/>
      <c r="DP162" s="3"/>
      <c r="DQ162" s="3"/>
      <c r="DR162" s="3"/>
      <c r="DS162" s="3"/>
      <c r="DT162" s="3"/>
      <c r="DU162" s="3"/>
      <c r="DV162" s="3"/>
      <c r="DW162" s="3"/>
      <c r="DX162" s="3"/>
      <c r="DY162" s="3"/>
      <c r="DZ162" s="3"/>
      <c r="EA162" s="3"/>
      <c r="EB162" s="3"/>
      <c r="EC162" s="3"/>
      <c r="ED162" s="3"/>
      <c r="EE162" s="3"/>
      <c r="EF162" s="3"/>
      <c r="EG162" s="3"/>
      <c r="EH162" s="3"/>
      <c r="EI162" s="3"/>
      <c r="EJ162" s="3"/>
      <c r="EK162" s="3"/>
      <c r="EL162" s="3"/>
      <c r="EM162" s="3"/>
      <c r="EN162" s="3"/>
      <c r="EO162" s="3"/>
      <c r="EP162" s="3"/>
      <c r="EQ162" s="3"/>
      <c r="ER162" s="3"/>
      <c r="ES162" s="3"/>
      <c r="ET162" s="3"/>
      <c r="EU162" s="3"/>
      <c r="EV162" s="3"/>
      <c r="EW162" s="3"/>
      <c r="EX162" s="3"/>
      <c r="EY162" s="3"/>
      <c r="EZ162" s="3"/>
      <c r="FA162" s="3"/>
      <c r="FB162" s="3"/>
      <c r="FC162" s="3"/>
      <c r="FD162" s="3"/>
      <c r="FE162" s="3"/>
      <c r="FF162" s="3"/>
      <c r="FG162" s="3"/>
      <c r="FH162" s="3"/>
      <c r="FI162" s="3"/>
      <c r="FJ162" s="3"/>
      <c r="FK162" s="3"/>
      <c r="FL162" s="3"/>
      <c r="FM162" s="3"/>
      <c r="FN162" s="3"/>
      <c r="FO162" s="3"/>
      <c r="FP162" s="3"/>
      <c r="FQ162" s="3"/>
      <c r="FR162" s="3"/>
      <c r="FS162" s="3"/>
      <c r="FT162" s="3"/>
      <c r="FU162" s="3"/>
      <c r="FV162" s="3"/>
      <c r="FW162" s="3"/>
      <c r="FX162" s="3"/>
      <c r="FY162" s="3"/>
      <c r="FZ162" s="3"/>
      <c r="GA162" s="3"/>
      <c r="GB162" s="3"/>
      <c r="GC162" s="3"/>
      <c r="GD162" s="3"/>
      <c r="GE162" s="3"/>
      <c r="GF162" s="3"/>
      <c r="GG162" s="3"/>
      <c r="GH162" s="3"/>
      <c r="GI162" s="3"/>
      <c r="GJ162" s="3"/>
      <c r="GK162" s="3"/>
      <c r="GL162" s="3"/>
      <c r="GM162" s="3"/>
      <c r="GN162" s="3"/>
      <c r="GO162" s="3"/>
      <c r="GP162" s="3"/>
      <c r="GQ162" s="3"/>
      <c r="GR162" s="3"/>
      <c r="GS162" s="3"/>
      <c r="GT162" s="3"/>
      <c r="GU162" s="3"/>
      <c r="GV162" s="3"/>
      <c r="GW162" s="3"/>
      <c r="GX162" s="3"/>
      <c r="GY162" s="3"/>
      <c r="GZ162" s="3"/>
      <c r="HA162" s="3"/>
      <c r="HB162" s="3"/>
      <c r="HC162" s="3"/>
      <c r="HD162" s="3"/>
      <c r="HE162" s="3"/>
      <c r="HF162" s="3"/>
      <c r="HG162" s="3"/>
      <c r="HH162" s="3"/>
      <c r="HI162" s="3"/>
      <c r="HJ162" s="3"/>
      <c r="HK162" s="3"/>
      <c r="HL162" s="3"/>
      <c r="HM162" s="3"/>
      <c r="HN162" s="3"/>
      <c r="HO162" s="3"/>
      <c r="HP162" s="3"/>
      <c r="HQ162" s="3"/>
      <c r="HR162" s="3"/>
      <c r="HS162" s="3"/>
      <c r="HT162" s="3"/>
      <c r="HU162" s="3"/>
      <c r="HV162" s="3"/>
      <c r="HW162" s="3"/>
      <c r="HX162" s="3"/>
      <c r="HY162" s="3"/>
      <c r="HZ162" s="3"/>
      <c r="IA162" s="3"/>
      <c r="IB162" s="3"/>
      <c r="IC162" s="3"/>
      <c r="ID162" s="3"/>
      <c r="IE162" s="3"/>
      <c r="IF162" s="3"/>
      <c r="IG162" s="3"/>
      <c r="IH162" s="3"/>
      <c r="II162" s="3"/>
      <c r="IJ162" s="3"/>
      <c r="IK162" s="3"/>
      <c r="IL162" s="3"/>
    </row>
    <row r="163" spans="1:246" s="2" customFormat="1" x14ac:dyDescent="0.25">
      <c r="A163" s="32"/>
      <c r="B163" s="7"/>
      <c r="C163" s="7"/>
      <c r="D163" s="7"/>
      <c r="E163" s="153"/>
      <c r="F163" s="7"/>
      <c r="G163" s="66"/>
      <c r="H163" s="7"/>
      <c r="I163" s="66"/>
      <c r="J163" s="3"/>
      <c r="K163" s="3"/>
      <c r="L163" s="3"/>
      <c r="M163" s="3"/>
      <c r="N163" s="3"/>
      <c r="O163" s="3"/>
      <c r="P163" s="3"/>
      <c r="Q163" s="3"/>
      <c r="R163" s="3"/>
      <c r="S163" s="3"/>
      <c r="T163" s="3"/>
      <c r="U163" s="3"/>
      <c r="V163" s="3"/>
      <c r="W163" s="3"/>
      <c r="X163" s="3"/>
      <c r="Y163" s="3"/>
      <c r="Z163" s="3"/>
      <c r="AA163" s="3"/>
      <c r="AB163" s="3"/>
      <c r="AC163" s="3"/>
      <c r="AD163" s="3"/>
      <c r="AE163" s="3"/>
      <c r="AF163" s="3"/>
      <c r="AG163" s="3"/>
      <c r="AH163" s="3"/>
      <c r="AI163" s="3"/>
      <c r="AJ163" s="3"/>
      <c r="AK163" s="3"/>
      <c r="AL163" s="3"/>
      <c r="AM163" s="3"/>
      <c r="AN163" s="3"/>
      <c r="AO163" s="3"/>
      <c r="AP163" s="3"/>
      <c r="AQ163" s="3"/>
      <c r="AR163" s="3"/>
      <c r="AS163" s="3"/>
      <c r="AT163" s="3"/>
      <c r="AU163" s="3"/>
      <c r="AV163" s="3"/>
      <c r="AW163" s="3"/>
      <c r="AX163" s="3"/>
      <c r="AY163" s="3"/>
      <c r="AZ163" s="3"/>
      <c r="BA163" s="3"/>
      <c r="BB163" s="3"/>
      <c r="BC163" s="3"/>
      <c r="BD163" s="3"/>
      <c r="BE163" s="3"/>
      <c r="BF163" s="3"/>
      <c r="BG163" s="3"/>
      <c r="BH163" s="3"/>
      <c r="BI163" s="3"/>
      <c r="BJ163" s="3"/>
      <c r="BK163" s="3"/>
      <c r="BL163" s="3"/>
      <c r="BM163" s="3"/>
      <c r="BN163" s="3"/>
      <c r="BO163" s="3"/>
      <c r="BP163" s="3"/>
      <c r="BQ163" s="3"/>
      <c r="BR163" s="3"/>
      <c r="BS163" s="3"/>
      <c r="BT163" s="3"/>
      <c r="BU163" s="3"/>
      <c r="BV163" s="3"/>
      <c r="BW163" s="3"/>
      <c r="BX163" s="3"/>
      <c r="BY163" s="3"/>
      <c r="BZ163" s="3"/>
      <c r="CA163" s="3"/>
      <c r="CB163" s="3"/>
      <c r="CC163" s="3"/>
      <c r="CD163" s="3"/>
      <c r="CE163" s="3"/>
      <c r="CF163" s="3"/>
      <c r="CG163" s="3"/>
      <c r="CH163" s="3"/>
      <c r="CI163" s="3"/>
      <c r="CJ163" s="3"/>
      <c r="CK163" s="3"/>
      <c r="CL163" s="3"/>
      <c r="CM163" s="3"/>
      <c r="CN163" s="3"/>
      <c r="CO163" s="3"/>
      <c r="CP163" s="3"/>
      <c r="CQ163" s="3"/>
      <c r="CR163" s="3"/>
      <c r="CS163" s="3"/>
      <c r="CT163" s="3"/>
      <c r="CU163" s="3"/>
      <c r="CV163" s="3"/>
      <c r="CW163" s="3"/>
      <c r="CX163" s="3"/>
      <c r="CY163" s="3"/>
      <c r="CZ163" s="3"/>
      <c r="DA163" s="3"/>
      <c r="DB163" s="3"/>
      <c r="DC163" s="3"/>
      <c r="DD163" s="3"/>
      <c r="DE163" s="3"/>
      <c r="DF163" s="3"/>
      <c r="DG163" s="3"/>
      <c r="DH163" s="3"/>
      <c r="DI163" s="3"/>
      <c r="DJ163" s="3"/>
      <c r="DK163" s="3"/>
      <c r="DL163" s="3"/>
      <c r="DM163" s="3"/>
      <c r="DN163" s="3"/>
      <c r="DO163" s="3"/>
      <c r="DP163" s="3"/>
      <c r="DQ163" s="3"/>
      <c r="DR163" s="3"/>
      <c r="DS163" s="3"/>
      <c r="DT163" s="3"/>
      <c r="DU163" s="3"/>
      <c r="DV163" s="3"/>
      <c r="DW163" s="3"/>
      <c r="DX163" s="3"/>
      <c r="DY163" s="3"/>
      <c r="DZ163" s="3"/>
      <c r="EA163" s="3"/>
      <c r="EB163" s="3"/>
      <c r="EC163" s="3"/>
      <c r="ED163" s="3"/>
      <c r="EE163" s="3"/>
      <c r="EF163" s="3"/>
      <c r="EG163" s="3"/>
      <c r="EH163" s="3"/>
      <c r="EI163" s="3"/>
      <c r="EJ163" s="3"/>
      <c r="EK163" s="3"/>
      <c r="EL163" s="3"/>
      <c r="EM163" s="3"/>
      <c r="EN163" s="3"/>
      <c r="EO163" s="3"/>
      <c r="EP163" s="3"/>
      <c r="EQ163" s="3"/>
      <c r="ER163" s="3"/>
      <c r="ES163" s="3"/>
      <c r="ET163" s="3"/>
      <c r="EU163" s="3"/>
      <c r="EV163" s="3"/>
      <c r="EW163" s="3"/>
      <c r="EX163" s="3"/>
      <c r="EY163" s="3"/>
      <c r="EZ163" s="3"/>
      <c r="FA163" s="3"/>
      <c r="FB163" s="3"/>
      <c r="FC163" s="3"/>
      <c r="FD163" s="3"/>
      <c r="FE163" s="3"/>
      <c r="FF163" s="3"/>
      <c r="FG163" s="3"/>
      <c r="FH163" s="3"/>
      <c r="FI163" s="3"/>
      <c r="FJ163" s="3"/>
      <c r="FK163" s="3"/>
      <c r="FL163" s="3"/>
      <c r="FM163" s="3"/>
      <c r="FN163" s="3"/>
      <c r="FO163" s="3"/>
      <c r="FP163" s="3"/>
      <c r="FQ163" s="3"/>
      <c r="FR163" s="3"/>
      <c r="FS163" s="3"/>
      <c r="FT163" s="3"/>
      <c r="FU163" s="3"/>
      <c r="FV163" s="3"/>
      <c r="FW163" s="3"/>
      <c r="FX163" s="3"/>
      <c r="FY163" s="3"/>
      <c r="FZ163" s="3"/>
      <c r="GA163" s="3"/>
      <c r="GB163" s="3"/>
      <c r="GC163" s="3"/>
      <c r="GD163" s="3"/>
      <c r="GE163" s="3"/>
      <c r="GF163" s="3"/>
      <c r="GG163" s="3"/>
      <c r="GH163" s="3"/>
      <c r="GI163" s="3"/>
      <c r="GJ163" s="3"/>
      <c r="GK163" s="3"/>
      <c r="GL163" s="3"/>
      <c r="GM163" s="3"/>
      <c r="GN163" s="3"/>
      <c r="GO163" s="3"/>
      <c r="GP163" s="3"/>
      <c r="GQ163" s="3"/>
      <c r="GR163" s="3"/>
      <c r="GS163" s="3"/>
      <c r="GT163" s="3"/>
      <c r="GU163" s="3"/>
      <c r="GV163" s="3"/>
      <c r="GW163" s="3"/>
      <c r="GX163" s="3"/>
      <c r="GY163" s="3"/>
      <c r="GZ163" s="3"/>
      <c r="HA163" s="3"/>
      <c r="HB163" s="3"/>
      <c r="HC163" s="3"/>
      <c r="HD163" s="3"/>
      <c r="HE163" s="3"/>
      <c r="HF163" s="3"/>
      <c r="HG163" s="3"/>
      <c r="HH163" s="3"/>
      <c r="HI163" s="3"/>
      <c r="HJ163" s="3"/>
      <c r="HK163" s="3"/>
      <c r="HL163" s="3"/>
      <c r="HM163" s="3"/>
      <c r="HN163" s="3"/>
      <c r="HO163" s="3"/>
      <c r="HP163" s="3"/>
      <c r="HQ163" s="3"/>
      <c r="HR163" s="3"/>
      <c r="HS163" s="3"/>
      <c r="HT163" s="3"/>
      <c r="HU163" s="3"/>
      <c r="HV163" s="3"/>
      <c r="HW163" s="3"/>
      <c r="HX163" s="3"/>
      <c r="HY163" s="3"/>
      <c r="HZ163" s="3"/>
      <c r="IA163" s="3"/>
      <c r="IB163" s="3"/>
      <c r="IC163" s="3"/>
      <c r="ID163" s="3"/>
      <c r="IE163" s="3"/>
      <c r="IF163" s="3"/>
      <c r="IG163" s="3"/>
      <c r="IH163" s="3"/>
      <c r="II163" s="3"/>
      <c r="IJ163" s="3"/>
      <c r="IK163" s="3"/>
      <c r="IL163" s="3"/>
    </row>
    <row r="164" spans="1:246" s="2" customFormat="1" ht="4.5" customHeight="1" thickBot="1" x14ac:dyDescent="0.3">
      <c r="A164" s="65"/>
      <c r="B164" s="7"/>
      <c r="C164" s="7"/>
      <c r="D164" s="7"/>
      <c r="E164" s="159"/>
      <c r="F164" s="7"/>
      <c r="G164" s="66"/>
      <c r="H164" s="224"/>
      <c r="I164" s="66"/>
      <c r="J164" s="159"/>
      <c r="K164" s="159"/>
      <c r="L164" s="159"/>
      <c r="M164" s="159"/>
      <c r="N164" s="159"/>
    </row>
    <row r="165" spans="1:246" ht="15.75" thickBot="1" x14ac:dyDescent="0.3">
      <c r="A165" s="69"/>
      <c r="B165" s="4"/>
      <c r="C165" s="4"/>
      <c r="D165" s="4"/>
      <c r="E165" s="9"/>
      <c r="F165" s="4"/>
      <c r="G165" s="70"/>
      <c r="H165" s="4"/>
      <c r="I165" s="66"/>
    </row>
    <row r="166" spans="1:246" ht="35.25" customHeight="1" thickBot="1" x14ac:dyDescent="0.3">
      <c r="A166" s="357" t="s">
        <v>182</v>
      </c>
      <c r="B166" s="358"/>
      <c r="C166" s="358"/>
      <c r="D166" s="358"/>
      <c r="E166" s="358"/>
      <c r="F166" s="358"/>
      <c r="G166" s="358">
        <v>0</v>
      </c>
      <c r="H166" s="359"/>
      <c r="I166" s="233"/>
    </row>
    <row r="167" spans="1:246" ht="15.75" thickBot="1" x14ac:dyDescent="0.3">
      <c r="A167" s="32"/>
      <c r="B167" s="6"/>
      <c r="C167" s="6"/>
      <c r="D167" s="6"/>
      <c r="E167" s="26"/>
      <c r="F167" s="6"/>
      <c r="G167" s="71"/>
      <c r="H167" s="7"/>
      <c r="I167" s="71"/>
    </row>
    <row r="168" spans="1:246" ht="15.75" thickBot="1" x14ac:dyDescent="0.3">
      <c r="A168" s="360"/>
      <c r="B168" s="361"/>
      <c r="C168" s="361"/>
      <c r="D168" s="362"/>
      <c r="E168" s="155"/>
      <c r="F168" s="156"/>
      <c r="G168" s="157"/>
      <c r="H168" s="225"/>
      <c r="I168" s="242"/>
    </row>
    <row r="169" spans="1:246" ht="15.75" thickBot="1" x14ac:dyDescent="0.3">
      <c r="A169" s="369"/>
      <c r="B169" s="370"/>
      <c r="C169" s="370"/>
      <c r="D169" s="371"/>
      <c r="E169" s="372"/>
      <c r="F169" s="373"/>
      <c r="G169" s="364"/>
      <c r="H169" s="365"/>
      <c r="I169" s="233"/>
    </row>
    <row r="170" spans="1:246" ht="15.75" thickBot="1" x14ac:dyDescent="0.3">
      <c r="A170" s="33" t="s">
        <v>0</v>
      </c>
      <c r="B170" s="385" t="s">
        <v>1</v>
      </c>
      <c r="C170" s="386"/>
      <c r="D170" s="387"/>
      <c r="E170" s="18"/>
      <c r="F170" s="34"/>
      <c r="G170" s="72"/>
      <c r="H170" s="206"/>
      <c r="I170" s="243"/>
    </row>
    <row r="171" spans="1:246" ht="15.75" thickBot="1" x14ac:dyDescent="0.3">
      <c r="A171" s="154" t="s">
        <v>2</v>
      </c>
      <c r="B171" s="376" t="s">
        <v>3</v>
      </c>
      <c r="C171" s="377"/>
      <c r="D171" s="378"/>
      <c r="E171" s="27"/>
      <c r="F171" s="152"/>
      <c r="G171" s="73"/>
      <c r="H171" s="207"/>
      <c r="I171" s="244"/>
    </row>
    <row r="172" spans="1:246" ht="31.5" customHeight="1" x14ac:dyDescent="0.25">
      <c r="A172" s="351">
        <v>1</v>
      </c>
      <c r="B172" s="379" t="s">
        <v>96</v>
      </c>
      <c r="C172" s="380"/>
      <c r="D172" s="381"/>
      <c r="E172" s="9" t="s">
        <v>131</v>
      </c>
      <c r="F172" s="74"/>
      <c r="G172" s="120"/>
      <c r="H172" s="212"/>
      <c r="I172" s="240"/>
    </row>
    <row r="173" spans="1:246" ht="36" customHeight="1" x14ac:dyDescent="0.25">
      <c r="A173" s="302"/>
      <c r="B173" s="303" t="s">
        <v>97</v>
      </c>
      <c r="C173" s="304"/>
      <c r="D173" s="305"/>
      <c r="E173" s="261" t="s">
        <v>131</v>
      </c>
      <c r="F173" s="39"/>
      <c r="G173" s="123"/>
      <c r="H173" s="213"/>
      <c r="I173" s="245"/>
    </row>
    <row r="174" spans="1:246" x14ac:dyDescent="0.25">
      <c r="A174" s="301">
        <v>2</v>
      </c>
      <c r="B174" s="306" t="s">
        <v>98</v>
      </c>
      <c r="C174" s="307"/>
      <c r="D174" s="308"/>
      <c r="E174" s="24" t="s">
        <v>130</v>
      </c>
      <c r="F174" s="55"/>
      <c r="G174" s="122"/>
      <c r="H174" s="214"/>
      <c r="I174" s="246"/>
    </row>
    <row r="175" spans="1:246" x14ac:dyDescent="0.25">
      <c r="A175" s="302"/>
      <c r="B175" s="348" t="s">
        <v>99</v>
      </c>
      <c r="C175" s="349"/>
      <c r="D175" s="350"/>
      <c r="E175" s="261" t="s">
        <v>129</v>
      </c>
      <c r="F175" s="39"/>
      <c r="G175" s="123"/>
      <c r="H175" s="213"/>
      <c r="I175" s="245"/>
    </row>
    <row r="176" spans="1:246" ht="30" customHeight="1" x14ac:dyDescent="0.25">
      <c r="A176" s="301">
        <v>3</v>
      </c>
      <c r="B176" s="312" t="s">
        <v>100</v>
      </c>
      <c r="C176" s="313"/>
      <c r="D176" s="314"/>
      <c r="E176" s="29" t="s">
        <v>131</v>
      </c>
      <c r="F176" s="55"/>
      <c r="G176" s="122"/>
      <c r="H176" s="214"/>
      <c r="I176" s="246"/>
    </row>
    <row r="177" spans="1:9" ht="50.25" customHeight="1" x14ac:dyDescent="0.25">
      <c r="A177" s="302"/>
      <c r="B177" s="303" t="s">
        <v>101</v>
      </c>
      <c r="C177" s="304"/>
      <c r="D177" s="305"/>
      <c r="E177" s="261" t="s">
        <v>131</v>
      </c>
      <c r="F177" s="39"/>
      <c r="G177" s="123"/>
      <c r="H177" s="213"/>
      <c r="I177" s="245"/>
    </row>
    <row r="178" spans="1:9" x14ac:dyDescent="0.25">
      <c r="A178" s="301">
        <v>4</v>
      </c>
      <c r="B178" s="306" t="s">
        <v>102</v>
      </c>
      <c r="C178" s="307"/>
      <c r="D178" s="308"/>
      <c r="E178" s="29" t="s">
        <v>129</v>
      </c>
      <c r="F178" s="55"/>
      <c r="G178" s="122"/>
      <c r="H178" s="214"/>
      <c r="I178" s="246"/>
    </row>
    <row r="179" spans="1:9" ht="30" customHeight="1" x14ac:dyDescent="0.25">
      <c r="A179" s="302"/>
      <c r="B179" s="303" t="s">
        <v>137</v>
      </c>
      <c r="C179" s="304"/>
      <c r="D179" s="305"/>
      <c r="E179" s="24" t="s">
        <v>130</v>
      </c>
      <c r="F179" s="39"/>
      <c r="G179" s="123"/>
      <c r="H179" s="213"/>
      <c r="I179" s="245"/>
    </row>
    <row r="180" spans="1:9" x14ac:dyDescent="0.25">
      <c r="A180" s="301">
        <v>5</v>
      </c>
      <c r="B180" s="306" t="s">
        <v>103</v>
      </c>
      <c r="C180" s="307"/>
      <c r="D180" s="308"/>
      <c r="E180" s="262"/>
      <c r="F180" s="55"/>
      <c r="G180" s="122"/>
      <c r="H180" s="214"/>
      <c r="I180" s="246"/>
    </row>
    <row r="181" spans="1:9" x14ac:dyDescent="0.25">
      <c r="A181" s="309"/>
      <c r="B181" s="315" t="s">
        <v>104</v>
      </c>
      <c r="C181" s="316"/>
      <c r="D181" s="317"/>
      <c r="E181" s="29"/>
      <c r="F181" s="55"/>
      <c r="G181" s="122"/>
      <c r="H181" s="226"/>
      <c r="I181" s="246"/>
    </row>
    <row r="182" spans="1:9" x14ac:dyDescent="0.25">
      <c r="A182" s="309"/>
      <c r="B182" s="315" t="s">
        <v>105</v>
      </c>
      <c r="C182" s="316"/>
      <c r="D182" s="317"/>
      <c r="E182" s="30" t="s">
        <v>131</v>
      </c>
      <c r="F182" s="55"/>
      <c r="G182" s="123"/>
      <c r="H182" s="214"/>
      <c r="I182" s="245"/>
    </row>
    <row r="183" spans="1:9" ht="14.25" customHeight="1" x14ac:dyDescent="0.25">
      <c r="A183" s="302"/>
      <c r="B183" s="303" t="s">
        <v>106</v>
      </c>
      <c r="C183" s="304"/>
      <c r="D183" s="305"/>
      <c r="E183" s="30" t="s">
        <v>131</v>
      </c>
      <c r="F183" s="39"/>
      <c r="G183" s="123"/>
      <c r="H183" s="213"/>
      <c r="I183" s="245"/>
    </row>
    <row r="184" spans="1:9" x14ac:dyDescent="0.25">
      <c r="A184" s="301">
        <v>6</v>
      </c>
      <c r="B184" s="306" t="s">
        <v>107</v>
      </c>
      <c r="C184" s="307"/>
      <c r="D184" s="308"/>
      <c r="E184" s="24" t="s">
        <v>129</v>
      </c>
      <c r="F184" s="55"/>
      <c r="G184" s="122"/>
      <c r="H184" s="214"/>
      <c r="I184" s="246"/>
    </row>
    <row r="185" spans="1:9" ht="63.75" customHeight="1" x14ac:dyDescent="0.25">
      <c r="A185" s="302"/>
      <c r="B185" s="303" t="s">
        <v>108</v>
      </c>
      <c r="C185" s="304"/>
      <c r="D185" s="305"/>
      <c r="E185" s="30" t="s">
        <v>130</v>
      </c>
      <c r="F185" s="39"/>
      <c r="G185" s="123"/>
      <c r="H185" s="213"/>
      <c r="I185" s="245"/>
    </row>
    <row r="186" spans="1:9" ht="31.5" customHeight="1" x14ac:dyDescent="0.25">
      <c r="A186" s="301">
        <v>7</v>
      </c>
      <c r="B186" s="306" t="s">
        <v>109</v>
      </c>
      <c r="C186" s="307"/>
      <c r="D186" s="308"/>
      <c r="E186" s="24" t="s">
        <v>129</v>
      </c>
      <c r="F186" s="55"/>
      <c r="G186" s="122"/>
      <c r="H186" s="214"/>
      <c r="I186" s="246"/>
    </row>
    <row r="187" spans="1:9" ht="36.75" customHeight="1" x14ac:dyDescent="0.25">
      <c r="A187" s="302"/>
      <c r="B187" s="303" t="s">
        <v>110</v>
      </c>
      <c r="C187" s="304"/>
      <c r="D187" s="305"/>
      <c r="E187" s="30" t="s">
        <v>130</v>
      </c>
      <c r="F187" s="39"/>
      <c r="G187" s="123"/>
      <c r="H187" s="213"/>
      <c r="I187" s="245"/>
    </row>
    <row r="188" spans="1:9" x14ac:dyDescent="0.25">
      <c r="A188" s="301">
        <v>8</v>
      </c>
      <c r="B188" s="306" t="s">
        <v>111</v>
      </c>
      <c r="C188" s="307"/>
      <c r="D188" s="308"/>
      <c r="E188" s="24" t="s">
        <v>129</v>
      </c>
      <c r="F188" s="55"/>
      <c r="G188" s="122"/>
      <c r="H188" s="214"/>
      <c r="I188" s="246"/>
    </row>
    <row r="189" spans="1:9" ht="24.75" customHeight="1" x14ac:dyDescent="0.25">
      <c r="A189" s="302"/>
      <c r="B189" s="348" t="s">
        <v>112</v>
      </c>
      <c r="C189" s="349"/>
      <c r="D189" s="350"/>
      <c r="E189" s="30" t="s">
        <v>130</v>
      </c>
      <c r="F189" s="39"/>
      <c r="G189" s="123"/>
      <c r="H189" s="213"/>
      <c r="I189" s="245"/>
    </row>
    <row r="190" spans="1:9" ht="29.25" customHeight="1" x14ac:dyDescent="0.25">
      <c r="A190" s="301">
        <v>9</v>
      </c>
      <c r="B190" s="312" t="s">
        <v>113</v>
      </c>
      <c r="C190" s="313"/>
      <c r="D190" s="314"/>
      <c r="E190" s="24" t="s">
        <v>129</v>
      </c>
      <c r="F190" s="55"/>
      <c r="G190" s="122"/>
      <c r="H190" s="214"/>
      <c r="I190" s="246"/>
    </row>
    <row r="191" spans="1:9" ht="38.25" customHeight="1" x14ac:dyDescent="0.25">
      <c r="A191" s="302"/>
      <c r="B191" s="303" t="s">
        <v>114</v>
      </c>
      <c r="C191" s="304"/>
      <c r="D191" s="305"/>
      <c r="E191" s="30" t="s">
        <v>130</v>
      </c>
      <c r="F191" s="39"/>
      <c r="G191" s="123"/>
      <c r="H191" s="213"/>
      <c r="I191" s="245"/>
    </row>
    <row r="192" spans="1:9" x14ac:dyDescent="0.25">
      <c r="A192" s="301">
        <v>10</v>
      </c>
      <c r="B192" s="329" t="s">
        <v>115</v>
      </c>
      <c r="C192" s="330"/>
      <c r="D192" s="331"/>
      <c r="E192" s="24" t="s">
        <v>129</v>
      </c>
      <c r="F192" s="55"/>
      <c r="G192" s="122"/>
      <c r="H192" s="214"/>
      <c r="I192" s="246"/>
    </row>
    <row r="193" spans="1:9" ht="52.5" customHeight="1" x14ac:dyDescent="0.25">
      <c r="A193" s="302"/>
      <c r="B193" s="303" t="s">
        <v>116</v>
      </c>
      <c r="C193" s="304"/>
      <c r="D193" s="305"/>
      <c r="E193" s="30" t="s">
        <v>130</v>
      </c>
      <c r="F193" s="39"/>
      <c r="G193" s="123"/>
      <c r="H193" s="213"/>
      <c r="I193" s="245"/>
    </row>
    <row r="194" spans="1:9" x14ac:dyDescent="0.25">
      <c r="A194" s="301">
        <v>11</v>
      </c>
      <c r="B194" s="306" t="s">
        <v>117</v>
      </c>
      <c r="C194" s="307"/>
      <c r="D194" s="308"/>
      <c r="E194" s="24" t="s">
        <v>129</v>
      </c>
      <c r="F194" s="259"/>
      <c r="G194" s="260"/>
      <c r="H194" s="216"/>
      <c r="I194" s="246"/>
    </row>
    <row r="195" spans="1:9" ht="26.25" customHeight="1" x14ac:dyDescent="0.25">
      <c r="A195" s="302"/>
      <c r="B195" s="348" t="s">
        <v>118</v>
      </c>
      <c r="C195" s="349"/>
      <c r="D195" s="350"/>
      <c r="E195" s="16" t="s">
        <v>130</v>
      </c>
      <c r="F195" s="53"/>
      <c r="G195" s="140"/>
      <c r="H195" s="215"/>
      <c r="I195" s="245"/>
    </row>
    <row r="196" spans="1:9" x14ac:dyDescent="0.25">
      <c r="A196" s="301">
        <v>12</v>
      </c>
      <c r="B196" s="306" t="s">
        <v>119</v>
      </c>
      <c r="C196" s="307"/>
      <c r="D196" s="308"/>
      <c r="E196" s="24" t="s">
        <v>129</v>
      </c>
      <c r="F196" s="143"/>
      <c r="G196" s="144"/>
      <c r="H196" s="227"/>
      <c r="I196" s="246"/>
    </row>
    <row r="197" spans="1:9" x14ac:dyDescent="0.25">
      <c r="A197" s="309"/>
      <c r="B197" s="315" t="s">
        <v>120</v>
      </c>
      <c r="C197" s="316"/>
      <c r="D197" s="317"/>
      <c r="E197" s="160"/>
      <c r="F197" s="145"/>
      <c r="G197" s="146"/>
      <c r="H197" s="228"/>
      <c r="I197" s="246"/>
    </row>
    <row r="198" spans="1:9" x14ac:dyDescent="0.25">
      <c r="A198" s="309"/>
      <c r="B198" s="315" t="s">
        <v>121</v>
      </c>
      <c r="C198" s="316"/>
      <c r="D198" s="317"/>
      <c r="E198" s="19" t="s">
        <v>130</v>
      </c>
      <c r="F198" s="141"/>
      <c r="G198" s="142"/>
      <c r="H198" s="229"/>
      <c r="I198" s="245"/>
    </row>
    <row r="199" spans="1:9" x14ac:dyDescent="0.25">
      <c r="A199" s="302"/>
      <c r="B199" s="355" t="s">
        <v>122</v>
      </c>
      <c r="C199" s="356"/>
      <c r="D199" s="388"/>
      <c r="E199" s="30" t="s">
        <v>130</v>
      </c>
      <c r="F199" s="39"/>
      <c r="G199" s="123"/>
      <c r="H199" s="213"/>
      <c r="I199" s="245"/>
    </row>
    <row r="200" spans="1:9" ht="30.75" customHeight="1" x14ac:dyDescent="0.25">
      <c r="A200" s="301">
        <v>13</v>
      </c>
      <c r="B200" s="312" t="s">
        <v>123</v>
      </c>
      <c r="C200" s="313"/>
      <c r="D200" s="314"/>
      <c r="E200" s="24" t="s">
        <v>255</v>
      </c>
      <c r="F200" s="55"/>
      <c r="G200" s="263"/>
      <c r="H200" s="214"/>
      <c r="I200" s="247"/>
    </row>
    <row r="201" spans="1:9" ht="49.5" customHeight="1" x14ac:dyDescent="0.25">
      <c r="A201" s="302"/>
      <c r="B201" s="303" t="s">
        <v>124</v>
      </c>
      <c r="C201" s="304"/>
      <c r="D201" s="305"/>
      <c r="E201" s="30" t="s">
        <v>258</v>
      </c>
      <c r="F201" s="39"/>
      <c r="G201" s="268"/>
      <c r="H201" s="213"/>
      <c r="I201" s="247"/>
    </row>
    <row r="202" spans="1:9" ht="35.25" customHeight="1" x14ac:dyDescent="0.25">
      <c r="A202" s="309">
        <v>14</v>
      </c>
      <c r="B202" s="326" t="s">
        <v>125</v>
      </c>
      <c r="C202" s="327"/>
      <c r="D202" s="328"/>
      <c r="E202" s="24" t="s">
        <v>129</v>
      </c>
      <c r="F202" s="259"/>
      <c r="G202" s="260"/>
      <c r="H202" s="216"/>
      <c r="I202" s="246"/>
    </row>
    <row r="203" spans="1:9" ht="33" customHeight="1" x14ac:dyDescent="0.25">
      <c r="A203" s="309"/>
      <c r="B203" s="326" t="s">
        <v>126</v>
      </c>
      <c r="C203" s="327"/>
      <c r="D203" s="328"/>
      <c r="E203" s="30" t="s">
        <v>130</v>
      </c>
      <c r="F203" s="39"/>
      <c r="G203" s="123"/>
      <c r="H203" s="213"/>
      <c r="I203" s="245"/>
    </row>
    <row r="204" spans="1:9" ht="24" customHeight="1" x14ac:dyDescent="0.25">
      <c r="A204" s="332">
        <v>15</v>
      </c>
      <c r="B204" s="312" t="s">
        <v>254</v>
      </c>
      <c r="C204" s="334"/>
      <c r="D204" s="335"/>
      <c r="E204" s="24" t="s">
        <v>205</v>
      </c>
      <c r="F204" s="141"/>
      <c r="G204" s="147"/>
      <c r="H204" s="229"/>
      <c r="I204" s="247"/>
    </row>
    <row r="205" spans="1:9" ht="22.5" customHeight="1" x14ac:dyDescent="0.25">
      <c r="A205" s="333"/>
      <c r="B205" s="341" t="s">
        <v>253</v>
      </c>
      <c r="C205" s="342"/>
      <c r="D205" s="342"/>
      <c r="E205" s="30" t="s">
        <v>196</v>
      </c>
      <c r="F205" s="39"/>
      <c r="G205" s="123"/>
      <c r="H205" s="213"/>
      <c r="I205" s="245"/>
    </row>
    <row r="206" spans="1:9" ht="15.75" customHeight="1" x14ac:dyDescent="0.25">
      <c r="A206" s="336">
        <v>16</v>
      </c>
      <c r="B206" s="338" t="s">
        <v>206</v>
      </c>
      <c r="C206" s="339"/>
      <c r="D206" s="340"/>
      <c r="E206" s="19" t="s">
        <v>133</v>
      </c>
      <c r="F206" s="141"/>
      <c r="G206" s="147"/>
      <c r="H206" s="229"/>
      <c r="I206" s="247"/>
    </row>
    <row r="207" spans="1:9" ht="18" customHeight="1" thickBot="1" x14ac:dyDescent="0.3">
      <c r="A207" s="337"/>
      <c r="B207" s="338" t="s">
        <v>178</v>
      </c>
      <c r="C207" s="339"/>
      <c r="D207" s="340"/>
      <c r="E207" s="24" t="s">
        <v>133</v>
      </c>
      <c r="F207" s="48"/>
      <c r="G207" s="121"/>
      <c r="H207" s="217"/>
      <c r="I207" s="245"/>
    </row>
    <row r="208" spans="1:9" ht="28.5" customHeight="1" thickBot="1" x14ac:dyDescent="0.3">
      <c r="A208" s="32"/>
      <c r="B208" s="7"/>
      <c r="C208" s="7"/>
      <c r="D208" s="343"/>
      <c r="E208" s="344"/>
      <c r="F208" s="344"/>
      <c r="G208" s="345"/>
      <c r="H208" s="230"/>
      <c r="I208" s="233"/>
    </row>
    <row r="209" spans="1:14" x14ac:dyDescent="0.25">
      <c r="A209" s="32"/>
      <c r="B209" s="7"/>
      <c r="C209" s="7"/>
      <c r="D209" s="7"/>
      <c r="E209" s="153"/>
      <c r="F209" s="7"/>
      <c r="G209" s="7"/>
      <c r="H209" s="7"/>
      <c r="I209" s="7"/>
    </row>
    <row r="210" spans="1:14" ht="15.75" thickBot="1" x14ac:dyDescent="0.3">
      <c r="A210" s="32"/>
      <c r="B210" s="7"/>
      <c r="C210" s="7"/>
      <c r="D210" s="7"/>
      <c r="E210" s="31"/>
      <c r="F210" s="7"/>
      <c r="G210" s="7"/>
      <c r="H210" s="7"/>
      <c r="I210" s="7"/>
    </row>
    <row r="211" spans="1:14" ht="12.75" customHeight="1" x14ac:dyDescent="0.25">
      <c r="A211" s="32"/>
      <c r="B211" s="6"/>
      <c r="C211" s="6"/>
      <c r="D211" s="320"/>
      <c r="E211" s="321"/>
      <c r="F211" s="321"/>
      <c r="G211" s="322"/>
      <c r="H211" s="318"/>
      <c r="I211" s="233"/>
    </row>
    <row r="212" spans="1:14" ht="32.25" customHeight="1" thickBot="1" x14ac:dyDescent="0.3">
      <c r="A212" s="65"/>
      <c r="B212" s="6"/>
      <c r="C212" s="6"/>
      <c r="D212" s="323"/>
      <c r="E212" s="324"/>
      <c r="F212" s="324"/>
      <c r="G212" s="325"/>
      <c r="H212" s="319"/>
      <c r="I212" s="233"/>
    </row>
    <row r="213" spans="1:14" ht="24" customHeight="1" thickBot="1" x14ac:dyDescent="0.3">
      <c r="A213" s="65"/>
      <c r="B213" s="6"/>
      <c r="C213" s="6"/>
      <c r="D213" s="6"/>
      <c r="E213" s="208"/>
      <c r="F213" s="31"/>
      <c r="G213" s="264"/>
      <c r="H213" s="265"/>
      <c r="I213" s="248"/>
    </row>
    <row r="214" spans="1:14" s="2" customFormat="1" ht="15.75" thickBot="1" x14ac:dyDescent="0.3">
      <c r="A214" s="65"/>
      <c r="B214" s="111" t="s">
        <v>257</v>
      </c>
      <c r="C214" s="111"/>
      <c r="D214" s="111"/>
      <c r="E214" s="23"/>
      <c r="F214" s="7"/>
      <c r="G214" s="266"/>
      <c r="H214" s="267"/>
      <c r="I214" s="249"/>
      <c r="J214" s="159"/>
      <c r="K214" s="159"/>
      <c r="L214" s="159"/>
      <c r="M214" s="159"/>
      <c r="N214" s="159"/>
    </row>
    <row r="215" spans="1:14" s="2" customFormat="1" ht="15.75" thickBot="1" x14ac:dyDescent="0.3">
      <c r="A215" s="65"/>
      <c r="B215" s="111" t="s">
        <v>165</v>
      </c>
      <c r="C215" s="111"/>
      <c r="D215" s="111"/>
      <c r="E215" s="23"/>
      <c r="F215" s="7"/>
      <c r="G215" s="6"/>
      <c r="H215" s="231"/>
      <c r="I215" s="6"/>
      <c r="J215" s="159"/>
      <c r="K215" s="159"/>
      <c r="L215" s="159"/>
      <c r="M215" s="159"/>
      <c r="N215" s="159"/>
    </row>
    <row r="216" spans="1:14" s="2" customFormat="1" x14ac:dyDescent="0.25">
      <c r="A216" s="65"/>
      <c r="B216" s="7"/>
      <c r="C216" s="7"/>
      <c r="D216" s="7"/>
      <c r="E216" s="23"/>
      <c r="F216" s="7"/>
      <c r="G216" s="374"/>
      <c r="H216" s="375"/>
      <c r="I216" s="159"/>
      <c r="J216" s="159"/>
      <c r="K216" s="159"/>
      <c r="L216" s="159"/>
      <c r="M216" s="159"/>
      <c r="N216" s="159"/>
    </row>
    <row r="217" spans="1:14" s="2" customFormat="1" ht="15.75" thickBot="1" x14ac:dyDescent="0.3">
      <c r="A217" s="65"/>
      <c r="B217" s="7"/>
      <c r="C217" s="7"/>
      <c r="D217" s="7"/>
      <c r="E217" s="23"/>
      <c r="F217" s="7"/>
      <c r="G217" s="280"/>
      <c r="H217" s="281"/>
      <c r="I217" s="7"/>
      <c r="J217" s="159"/>
      <c r="K217" s="159"/>
      <c r="L217" s="159"/>
      <c r="M217" s="159"/>
      <c r="N217" s="159"/>
    </row>
    <row r="218" spans="1:14" s="2" customFormat="1" x14ac:dyDescent="0.25">
      <c r="A218" s="65"/>
      <c r="B218" s="7"/>
      <c r="C218" s="7"/>
      <c r="D218" s="7"/>
      <c r="E218" s="23"/>
      <c r="F218" s="7"/>
      <c r="G218" s="282"/>
      <c r="H218" s="283"/>
      <c r="I218" s="7"/>
      <c r="J218" s="159"/>
      <c r="K218" s="159"/>
      <c r="L218" s="159"/>
      <c r="M218" s="159"/>
      <c r="N218" s="159"/>
    </row>
    <row r="219" spans="1:14" s="2" customFormat="1" x14ac:dyDescent="0.25">
      <c r="A219" s="65"/>
      <c r="B219" s="7"/>
      <c r="C219" s="7"/>
      <c r="D219" s="7"/>
      <c r="E219" s="23"/>
      <c r="F219" s="7"/>
      <c r="G219" s="299" t="s">
        <v>264</v>
      </c>
      <c r="H219" s="300"/>
      <c r="I219" s="7"/>
      <c r="J219" s="159"/>
      <c r="K219" s="159"/>
      <c r="L219" s="159"/>
      <c r="M219" s="159"/>
      <c r="N219" s="159"/>
    </row>
    <row r="220" spans="1:14" s="2" customFormat="1" x14ac:dyDescent="0.25">
      <c r="A220" s="65"/>
      <c r="B220" s="7"/>
      <c r="C220" s="7"/>
      <c r="D220" s="7"/>
      <c r="E220" s="23"/>
      <c r="F220" s="7"/>
      <c r="G220" s="7"/>
      <c r="H220" s="224"/>
      <c r="I220" s="7"/>
      <c r="J220" s="159"/>
      <c r="K220" s="159"/>
      <c r="L220" s="159"/>
      <c r="M220" s="159"/>
      <c r="N220" s="159"/>
    </row>
    <row r="221" spans="1:14" s="2" customFormat="1" x14ac:dyDescent="0.25">
      <c r="A221" s="65"/>
      <c r="B221" s="7"/>
      <c r="C221" s="7"/>
      <c r="D221" s="7"/>
      <c r="E221" s="23"/>
      <c r="F221" s="7"/>
      <c r="G221" s="7"/>
      <c r="H221" s="224"/>
      <c r="I221" s="7"/>
      <c r="J221" s="159"/>
      <c r="K221" s="159"/>
      <c r="L221" s="159"/>
      <c r="M221" s="159"/>
      <c r="N221" s="159"/>
    </row>
    <row r="222" spans="1:14" s="2" customFormat="1" x14ac:dyDescent="0.25">
      <c r="A222" s="65"/>
      <c r="B222" s="7"/>
      <c r="C222" s="7"/>
      <c r="D222" s="7"/>
      <c r="E222" s="23"/>
      <c r="F222" s="7"/>
      <c r="G222" s="7"/>
      <c r="H222" s="224"/>
      <c r="I222" s="7"/>
      <c r="J222" s="159"/>
      <c r="K222" s="159"/>
      <c r="L222" s="159"/>
      <c r="M222" s="159"/>
      <c r="N222" s="159"/>
    </row>
    <row r="223" spans="1:14" s="2" customFormat="1" x14ac:dyDescent="0.25">
      <c r="A223" s="65"/>
      <c r="B223" s="7"/>
      <c r="C223" s="7"/>
      <c r="D223" s="7"/>
      <c r="E223" s="23"/>
      <c r="F223" s="7"/>
      <c r="G223" s="7"/>
      <c r="H223" s="224"/>
      <c r="I223" s="7"/>
      <c r="J223" s="159"/>
      <c r="K223" s="159"/>
      <c r="L223" s="159"/>
      <c r="M223" s="159"/>
      <c r="N223" s="159"/>
    </row>
    <row r="224" spans="1:14" s="2" customFormat="1" x14ac:dyDescent="0.25">
      <c r="A224" s="65"/>
      <c r="B224" s="7"/>
      <c r="C224" s="7"/>
      <c r="D224" s="7"/>
      <c r="E224" s="23"/>
      <c r="F224" s="7"/>
      <c r="G224" s="7"/>
      <c r="H224" s="224"/>
      <c r="I224" s="7"/>
      <c r="J224" s="159"/>
      <c r="K224" s="159"/>
      <c r="L224" s="159"/>
      <c r="M224" s="159"/>
      <c r="N224" s="159"/>
    </row>
    <row r="225" spans="1:14" s="2" customFormat="1" x14ac:dyDescent="0.25">
      <c r="A225" s="65"/>
      <c r="B225" s="7"/>
      <c r="C225" s="7"/>
      <c r="D225" s="7"/>
      <c r="E225" s="23"/>
      <c r="F225" s="7"/>
      <c r="G225" s="7"/>
      <c r="H225" s="224"/>
      <c r="I225" s="7"/>
      <c r="J225" s="159"/>
      <c r="K225" s="159"/>
      <c r="L225" s="159"/>
      <c r="M225" s="159"/>
      <c r="N225" s="159"/>
    </row>
    <row r="226" spans="1:14" s="2" customFormat="1" x14ac:dyDescent="0.25">
      <c r="A226" s="65"/>
      <c r="B226" s="7"/>
      <c r="C226" s="7"/>
      <c r="D226" s="7"/>
      <c r="E226" s="23"/>
      <c r="F226" s="7"/>
      <c r="G226" s="7"/>
      <c r="H226" s="224"/>
      <c r="I226" s="7"/>
      <c r="J226" s="159"/>
      <c r="K226" s="159"/>
      <c r="L226" s="159"/>
      <c r="M226" s="159"/>
      <c r="N226" s="159"/>
    </row>
    <row r="227" spans="1:14" s="2" customFormat="1" x14ac:dyDescent="0.25">
      <c r="A227" s="65"/>
      <c r="B227" s="7"/>
      <c r="C227" s="7"/>
      <c r="D227" s="7"/>
      <c r="E227" s="23"/>
      <c r="F227" s="7"/>
      <c r="G227" s="7"/>
      <c r="H227" s="224"/>
      <c r="I227" s="7"/>
      <c r="J227" s="159"/>
      <c r="K227" s="159"/>
      <c r="L227" s="159"/>
      <c r="M227" s="159"/>
      <c r="N227" s="159"/>
    </row>
    <row r="228" spans="1:14" s="2" customFormat="1" x14ac:dyDescent="0.25">
      <c r="A228" s="65"/>
      <c r="B228" s="7"/>
      <c r="C228" s="7"/>
      <c r="D228" s="7"/>
      <c r="E228" s="23"/>
      <c r="F228" s="7"/>
      <c r="G228" s="7"/>
      <c r="H228" s="224"/>
      <c r="I228" s="7"/>
      <c r="J228" s="159"/>
      <c r="K228" s="159"/>
      <c r="L228" s="159"/>
      <c r="M228" s="159"/>
      <c r="N228" s="159"/>
    </row>
    <row r="229" spans="1:14" s="2" customFormat="1" x14ac:dyDescent="0.25">
      <c r="A229" s="65"/>
      <c r="B229" s="7"/>
      <c r="C229" s="7"/>
      <c r="D229" s="7"/>
      <c r="E229" s="23"/>
      <c r="F229" s="7"/>
      <c r="G229" s="7"/>
      <c r="H229" s="224"/>
      <c r="I229" s="7"/>
      <c r="J229" s="159"/>
      <c r="K229" s="159"/>
      <c r="L229" s="159"/>
      <c r="M229" s="159"/>
      <c r="N229" s="159"/>
    </row>
    <row r="230" spans="1:14" s="2" customFormat="1" x14ac:dyDescent="0.25">
      <c r="A230" s="65"/>
      <c r="B230" s="7"/>
      <c r="C230" s="7"/>
      <c r="D230" s="7"/>
      <c r="E230" s="23"/>
      <c r="F230" s="7"/>
      <c r="G230" s="7"/>
      <c r="H230" s="224"/>
      <c r="I230" s="7"/>
      <c r="J230" s="159"/>
      <c r="K230" s="159"/>
      <c r="L230" s="159"/>
      <c r="M230" s="159"/>
      <c r="N230" s="159"/>
    </row>
    <row r="231" spans="1:14" s="2" customFormat="1" x14ac:dyDescent="0.25">
      <c r="A231" s="65"/>
      <c r="B231" s="7"/>
      <c r="C231" s="7"/>
      <c r="D231" s="7"/>
      <c r="E231" s="23"/>
      <c r="F231" s="7"/>
      <c r="G231" s="7"/>
      <c r="H231" s="224"/>
      <c r="I231" s="7"/>
      <c r="J231" s="159"/>
      <c r="K231" s="159"/>
      <c r="L231" s="159"/>
      <c r="M231" s="159"/>
      <c r="N231" s="159"/>
    </row>
    <row r="232" spans="1:14" s="2" customFormat="1" x14ac:dyDescent="0.25">
      <c r="A232" s="65"/>
      <c r="B232" s="7"/>
      <c r="C232" s="7"/>
      <c r="D232" s="7"/>
      <c r="E232" s="23"/>
      <c r="F232" s="7"/>
      <c r="G232" s="7"/>
      <c r="H232" s="224"/>
      <c r="I232" s="7"/>
      <c r="J232" s="159"/>
      <c r="K232" s="159"/>
      <c r="L232" s="159"/>
      <c r="M232" s="159"/>
      <c r="N232" s="159"/>
    </row>
    <row r="233" spans="1:14" s="2" customFormat="1" x14ac:dyDescent="0.25">
      <c r="A233" s="65"/>
      <c r="B233" s="7"/>
      <c r="C233" s="7"/>
      <c r="D233" s="7"/>
      <c r="E233" s="23"/>
      <c r="F233" s="7"/>
      <c r="G233" s="7"/>
      <c r="H233" s="224"/>
      <c r="I233" s="7"/>
      <c r="J233" s="159"/>
      <c r="K233" s="159"/>
      <c r="L233" s="159"/>
      <c r="M233" s="159"/>
      <c r="N233" s="159"/>
    </row>
    <row r="234" spans="1:14" s="2" customFormat="1" x14ac:dyDescent="0.25">
      <c r="A234" s="65"/>
      <c r="B234" s="7"/>
      <c r="C234" s="7"/>
      <c r="D234" s="7"/>
      <c r="E234" s="23"/>
      <c r="F234" s="7"/>
      <c r="G234" s="7"/>
      <c r="H234" s="224"/>
      <c r="I234" s="7"/>
      <c r="J234" s="159"/>
      <c r="K234" s="159"/>
      <c r="L234" s="159"/>
      <c r="M234" s="159"/>
      <c r="N234" s="159"/>
    </row>
    <row r="235" spans="1:14" s="2" customFormat="1" x14ac:dyDescent="0.25">
      <c r="A235" s="65"/>
      <c r="B235" s="7"/>
      <c r="C235" s="7"/>
      <c r="D235" s="7"/>
      <c r="E235" s="23"/>
      <c r="F235" s="7"/>
      <c r="G235" s="7"/>
      <c r="H235" s="224"/>
      <c r="I235" s="7"/>
      <c r="J235" s="159"/>
      <c r="K235" s="159"/>
      <c r="L235" s="159"/>
      <c r="M235" s="159"/>
      <c r="N235" s="159"/>
    </row>
    <row r="236" spans="1:14" s="2" customFormat="1" x14ac:dyDescent="0.25">
      <c r="A236" s="65"/>
      <c r="B236" s="7"/>
      <c r="C236" s="7"/>
      <c r="D236" s="7"/>
      <c r="E236" s="23"/>
      <c r="F236" s="7"/>
      <c r="G236" s="7"/>
      <c r="H236" s="224"/>
      <c r="I236" s="7"/>
      <c r="J236" s="159"/>
      <c r="K236" s="159"/>
      <c r="L236" s="159"/>
      <c r="M236" s="159"/>
      <c r="N236" s="159"/>
    </row>
    <row r="237" spans="1:14" s="2" customFormat="1" x14ac:dyDescent="0.25">
      <c r="A237" s="65"/>
      <c r="B237" s="7"/>
      <c r="C237" s="7"/>
      <c r="D237" s="7"/>
      <c r="E237" s="23"/>
      <c r="F237" s="7"/>
      <c r="G237" s="7"/>
      <c r="H237" s="224"/>
      <c r="I237" s="7"/>
      <c r="J237" s="159"/>
      <c r="K237" s="159"/>
      <c r="L237" s="159"/>
      <c r="M237" s="159"/>
      <c r="N237" s="159"/>
    </row>
    <row r="238" spans="1:14" s="2" customFormat="1" x14ac:dyDescent="0.25">
      <c r="A238" s="65"/>
      <c r="B238" s="7"/>
      <c r="C238" s="7"/>
      <c r="D238" s="7"/>
      <c r="E238" s="23"/>
      <c r="F238" s="7"/>
      <c r="G238" s="7"/>
      <c r="H238" s="224"/>
      <c r="I238" s="7"/>
      <c r="J238" s="159"/>
      <c r="K238" s="159"/>
      <c r="L238" s="159"/>
      <c r="M238" s="159"/>
      <c r="N238" s="159"/>
    </row>
    <row r="239" spans="1:14" s="2" customFormat="1" x14ac:dyDescent="0.25">
      <c r="A239" s="65"/>
      <c r="B239" s="7"/>
      <c r="C239" s="7"/>
      <c r="D239" s="7"/>
      <c r="E239" s="23"/>
      <c r="F239" s="7"/>
      <c r="G239" s="7"/>
      <c r="H239" s="224"/>
      <c r="I239" s="7"/>
      <c r="J239" s="159"/>
      <c r="K239" s="159"/>
      <c r="L239" s="159"/>
      <c r="M239" s="159"/>
      <c r="N239" s="159"/>
    </row>
    <row r="240" spans="1:14" s="2" customFormat="1" x14ac:dyDescent="0.25">
      <c r="A240" s="65"/>
      <c r="B240" s="7"/>
      <c r="C240" s="7"/>
      <c r="D240" s="7"/>
      <c r="E240" s="23"/>
      <c r="F240" s="7"/>
      <c r="G240" s="7"/>
      <c r="H240" s="224"/>
      <c r="I240" s="7"/>
      <c r="J240" s="159"/>
      <c r="K240" s="159"/>
      <c r="L240" s="159"/>
      <c r="M240" s="159"/>
      <c r="N240" s="159"/>
    </row>
    <row r="241" spans="1:14" s="2" customFormat="1" x14ac:dyDescent="0.25">
      <c r="A241" s="65"/>
      <c r="B241" s="7"/>
      <c r="C241" s="7"/>
      <c r="D241" s="7"/>
      <c r="E241" s="23"/>
      <c r="F241" s="7"/>
      <c r="G241" s="7"/>
      <c r="H241" s="224"/>
      <c r="I241" s="7"/>
      <c r="J241" s="159"/>
      <c r="K241" s="159"/>
      <c r="L241" s="159"/>
      <c r="M241" s="159"/>
      <c r="N241" s="159"/>
    </row>
    <row r="242" spans="1:14" s="2" customFormat="1" x14ac:dyDescent="0.25">
      <c r="A242" s="65"/>
      <c r="B242" s="7"/>
      <c r="C242" s="7"/>
      <c r="D242" s="7"/>
      <c r="E242" s="23"/>
      <c r="F242" s="7"/>
      <c r="G242" s="7"/>
      <c r="H242" s="224"/>
      <c r="I242" s="7"/>
      <c r="J242" s="159"/>
      <c r="K242" s="159"/>
      <c r="L242" s="159"/>
      <c r="M242" s="159"/>
      <c r="N242" s="159"/>
    </row>
    <row r="243" spans="1:14" s="2" customFormat="1" x14ac:dyDescent="0.25">
      <c r="A243" s="65"/>
      <c r="B243" s="7"/>
      <c r="C243" s="7"/>
      <c r="D243" s="7"/>
      <c r="E243" s="23"/>
      <c r="F243" s="7"/>
      <c r="G243" s="7"/>
      <c r="H243" s="224"/>
      <c r="I243" s="7"/>
      <c r="J243" s="159"/>
      <c r="K243" s="159"/>
      <c r="L243" s="159"/>
      <c r="M243" s="159"/>
      <c r="N243" s="159"/>
    </row>
    <row r="244" spans="1:14" s="2" customFormat="1" x14ac:dyDescent="0.25">
      <c r="A244" s="65"/>
      <c r="B244" s="7"/>
      <c r="C244" s="7"/>
      <c r="D244" s="7"/>
      <c r="E244" s="153"/>
      <c r="F244" s="7"/>
      <c r="G244" s="7"/>
      <c r="H244" s="224"/>
      <c r="I244" s="7"/>
      <c r="J244" s="159"/>
      <c r="K244" s="159"/>
      <c r="L244" s="159"/>
      <c r="M244" s="159"/>
      <c r="N244" s="159"/>
    </row>
    <row r="245" spans="1:14" s="2" customFormat="1" x14ac:dyDescent="0.25">
      <c r="A245" s="65"/>
      <c r="B245" s="7"/>
      <c r="C245" s="7"/>
      <c r="D245" s="7"/>
      <c r="E245" s="153"/>
      <c r="F245" s="7"/>
      <c r="G245" s="7"/>
      <c r="H245" s="224"/>
      <c r="I245" s="7"/>
      <c r="J245" s="159"/>
      <c r="K245" s="159"/>
      <c r="L245" s="159"/>
      <c r="M245" s="159"/>
      <c r="N245" s="159"/>
    </row>
    <row r="246" spans="1:14" s="2" customFormat="1" x14ac:dyDescent="0.25">
      <c r="A246" s="65"/>
      <c r="B246" s="7"/>
      <c r="C246" s="7"/>
      <c r="D246" s="7"/>
      <c r="E246" s="160"/>
      <c r="F246" s="7"/>
      <c r="G246" s="7"/>
      <c r="H246" s="224"/>
      <c r="I246" s="7"/>
      <c r="J246" s="159"/>
      <c r="K246" s="159"/>
      <c r="L246" s="159"/>
      <c r="M246" s="159"/>
      <c r="N246" s="159"/>
    </row>
    <row r="247" spans="1:14" s="2" customFormat="1" x14ac:dyDescent="0.25">
      <c r="A247" s="65"/>
      <c r="B247" s="7"/>
      <c r="C247" s="7"/>
      <c r="D247" s="7"/>
      <c r="E247" s="160"/>
      <c r="F247" s="7"/>
      <c r="G247" s="7"/>
      <c r="H247" s="224"/>
      <c r="I247" s="7"/>
      <c r="J247" s="159"/>
      <c r="K247" s="159"/>
      <c r="L247" s="159"/>
      <c r="M247" s="159"/>
      <c r="N247" s="159"/>
    </row>
    <row r="248" spans="1:14" s="2" customFormat="1" ht="15.75" thickBot="1" x14ac:dyDescent="0.3">
      <c r="A248" s="67"/>
      <c r="B248" s="68"/>
      <c r="C248" s="68"/>
      <c r="D248" s="68"/>
      <c r="E248" s="160"/>
      <c r="F248" s="68"/>
      <c r="G248" s="68"/>
      <c r="H248" s="232"/>
      <c r="I248" s="7"/>
      <c r="J248" s="159"/>
      <c r="K248" s="159"/>
      <c r="L248" s="159"/>
      <c r="M248" s="159"/>
      <c r="N248" s="159"/>
    </row>
  </sheetData>
  <mergeCells count="240">
    <mergeCell ref="B101:D101"/>
    <mergeCell ref="B100:D100"/>
    <mergeCell ref="B99:D99"/>
    <mergeCell ref="B98:D98"/>
    <mergeCell ref="B97:D97"/>
    <mergeCell ref="A81:A82"/>
    <mergeCell ref="A83:A84"/>
    <mergeCell ref="A85:A86"/>
    <mergeCell ref="B59:D59"/>
    <mergeCell ref="B71:D71"/>
    <mergeCell ref="B72:D72"/>
    <mergeCell ref="B73:D73"/>
    <mergeCell ref="B74:D74"/>
    <mergeCell ref="B75:D75"/>
    <mergeCell ref="B76:D76"/>
    <mergeCell ref="B65:D65"/>
    <mergeCell ref="B66:D66"/>
    <mergeCell ref="B67:D67"/>
    <mergeCell ref="B68:D68"/>
    <mergeCell ref="B69:D69"/>
    <mergeCell ref="B70:D70"/>
    <mergeCell ref="B96:D96"/>
    <mergeCell ref="B37:D37"/>
    <mergeCell ref="B36:D36"/>
    <mergeCell ref="B35:D35"/>
    <mergeCell ref="B34:D34"/>
    <mergeCell ref="B33:D33"/>
    <mergeCell ref="B43:D43"/>
    <mergeCell ref="B42:D42"/>
    <mergeCell ref="B50:D50"/>
    <mergeCell ref="B49:D49"/>
    <mergeCell ref="B48:D48"/>
    <mergeCell ref="B47:D47"/>
    <mergeCell ref="B45:D45"/>
    <mergeCell ref="B51:D51"/>
    <mergeCell ref="A28:A29"/>
    <mergeCell ref="A26:A27"/>
    <mergeCell ref="A24:A25"/>
    <mergeCell ref="A22:A23"/>
    <mergeCell ref="A20:A21"/>
    <mergeCell ref="A18:A19"/>
    <mergeCell ref="A16:A17"/>
    <mergeCell ref="A14:A15"/>
    <mergeCell ref="B44:D44"/>
    <mergeCell ref="B30:D30"/>
    <mergeCell ref="B29:D29"/>
    <mergeCell ref="B28:D28"/>
    <mergeCell ref="B25:D25"/>
    <mergeCell ref="B24:D24"/>
    <mergeCell ref="B17:D17"/>
    <mergeCell ref="B16:D16"/>
    <mergeCell ref="B15:D15"/>
    <mergeCell ref="B14:D14"/>
    <mergeCell ref="B32:D32"/>
    <mergeCell ref="A30:A31"/>
    <mergeCell ref="A32:A33"/>
    <mergeCell ref="A34:A35"/>
    <mergeCell ref="A36:A37"/>
    <mergeCell ref="B106:D106"/>
    <mergeCell ref="B105:D105"/>
    <mergeCell ref="B190:D190"/>
    <mergeCell ref="B189:D189"/>
    <mergeCell ref="B199:D199"/>
    <mergeCell ref="B198:D198"/>
    <mergeCell ref="B197:D197"/>
    <mergeCell ref="B196:D196"/>
    <mergeCell ref="B195:D195"/>
    <mergeCell ref="B194:D194"/>
    <mergeCell ref="B123:D123"/>
    <mergeCell ref="B122:D122"/>
    <mergeCell ref="B102:D102"/>
    <mergeCell ref="B103:D103"/>
    <mergeCell ref="B104:D104"/>
    <mergeCell ref="B18:D18"/>
    <mergeCell ref="B19:D19"/>
    <mergeCell ref="B20:D20"/>
    <mergeCell ref="B21:D21"/>
    <mergeCell ref="B22:D22"/>
    <mergeCell ref="B23:D23"/>
    <mergeCell ref="B38:D38"/>
    <mergeCell ref="B39:D39"/>
    <mergeCell ref="B40:D40"/>
    <mergeCell ref="B41:D41"/>
    <mergeCell ref="B31:D31"/>
    <mergeCell ref="B60:D60"/>
    <mergeCell ref="B61:D61"/>
    <mergeCell ref="B62:D62"/>
    <mergeCell ref="B63:D63"/>
    <mergeCell ref="B64:D64"/>
    <mergeCell ref="B53:D53"/>
    <mergeCell ref="B54:D54"/>
    <mergeCell ref="B55:D55"/>
    <mergeCell ref="B57:D57"/>
    <mergeCell ref="B58:D58"/>
    <mergeCell ref="I5:N5"/>
    <mergeCell ref="A5:H5"/>
    <mergeCell ref="E10:H10"/>
    <mergeCell ref="E11:H11"/>
    <mergeCell ref="B139:D139"/>
    <mergeCell ref="B140:D140"/>
    <mergeCell ref="B141:D141"/>
    <mergeCell ref="B128:D128"/>
    <mergeCell ref="B129:D129"/>
    <mergeCell ref="B130:D130"/>
    <mergeCell ref="B131:D131"/>
    <mergeCell ref="A140:A141"/>
    <mergeCell ref="B132:D132"/>
    <mergeCell ref="B107:D107"/>
    <mergeCell ref="B108:D108"/>
    <mergeCell ref="B109:D109"/>
    <mergeCell ref="B110:D110"/>
    <mergeCell ref="B111:D111"/>
    <mergeCell ref="B114:D114"/>
    <mergeCell ref="B134:D134"/>
    <mergeCell ref="B135:D135"/>
    <mergeCell ref="B138:D138"/>
    <mergeCell ref="B125:D125"/>
    <mergeCell ref="B124:D124"/>
    <mergeCell ref="A1:C1"/>
    <mergeCell ref="A2:H2"/>
    <mergeCell ref="A3:H3"/>
    <mergeCell ref="A4:H4"/>
    <mergeCell ref="A6:H6"/>
    <mergeCell ref="B12:D12"/>
    <mergeCell ref="B13:D13"/>
    <mergeCell ref="A7:H7"/>
    <mergeCell ref="A8:H8"/>
    <mergeCell ref="A10:D10"/>
    <mergeCell ref="A11:D11"/>
    <mergeCell ref="G216:H216"/>
    <mergeCell ref="A73:A74"/>
    <mergeCell ref="A112:A115"/>
    <mergeCell ref="A116:A121"/>
    <mergeCell ref="A122:A139"/>
    <mergeCell ref="B171:D171"/>
    <mergeCell ref="B172:D172"/>
    <mergeCell ref="B133:D133"/>
    <mergeCell ref="B136:D136"/>
    <mergeCell ref="B137:D137"/>
    <mergeCell ref="B170:D170"/>
    <mergeCell ref="B126:D126"/>
    <mergeCell ref="B127:D127"/>
    <mergeCell ref="B115:D115"/>
    <mergeCell ref="B116:D116"/>
    <mergeCell ref="B118:D118"/>
    <mergeCell ref="B119:D119"/>
    <mergeCell ref="B120:D120"/>
    <mergeCell ref="B121:D121"/>
    <mergeCell ref="B77:D77"/>
    <mergeCell ref="B78:D78"/>
    <mergeCell ref="B79:D79"/>
    <mergeCell ref="B80:D80"/>
    <mergeCell ref="B95:D95"/>
    <mergeCell ref="A142:A143"/>
    <mergeCell ref="B175:D175"/>
    <mergeCell ref="A172:A173"/>
    <mergeCell ref="B144:D144"/>
    <mergeCell ref="B145:D145"/>
    <mergeCell ref="B150:D150"/>
    <mergeCell ref="B151:D151"/>
    <mergeCell ref="A166:H166"/>
    <mergeCell ref="A168:D168"/>
    <mergeCell ref="A144:A145"/>
    <mergeCell ref="A146:A147"/>
    <mergeCell ref="A150:A151"/>
    <mergeCell ref="B142:D142"/>
    <mergeCell ref="B153:D153"/>
    <mergeCell ref="B143:D143"/>
    <mergeCell ref="G169:H169"/>
    <mergeCell ref="B152:D152"/>
    <mergeCell ref="A152:A153"/>
    <mergeCell ref="A169:D169"/>
    <mergeCell ref="E169:F169"/>
    <mergeCell ref="A38:A39"/>
    <mergeCell ref="A40:A62"/>
    <mergeCell ref="A101:A102"/>
    <mergeCell ref="A103:A104"/>
    <mergeCell ref="A105:A111"/>
    <mergeCell ref="A75:A76"/>
    <mergeCell ref="A77:A78"/>
    <mergeCell ref="A79:A80"/>
    <mergeCell ref="A95:A96"/>
    <mergeCell ref="A97:A98"/>
    <mergeCell ref="A99:A100"/>
    <mergeCell ref="A93:A94"/>
    <mergeCell ref="A91:A92"/>
    <mergeCell ref="A89:A90"/>
    <mergeCell ref="A87:A88"/>
    <mergeCell ref="A63:A64"/>
    <mergeCell ref="A65:A66"/>
    <mergeCell ref="A67:A68"/>
    <mergeCell ref="A69:A70"/>
    <mergeCell ref="A71:A72"/>
    <mergeCell ref="H211:H212"/>
    <mergeCell ref="D211:G212"/>
    <mergeCell ref="A188:A189"/>
    <mergeCell ref="A190:A191"/>
    <mergeCell ref="A192:A193"/>
    <mergeCell ref="A200:A201"/>
    <mergeCell ref="B200:D200"/>
    <mergeCell ref="B202:D202"/>
    <mergeCell ref="B203:D203"/>
    <mergeCell ref="A194:A195"/>
    <mergeCell ref="A196:A199"/>
    <mergeCell ref="B201:D201"/>
    <mergeCell ref="B188:D188"/>
    <mergeCell ref="B191:D191"/>
    <mergeCell ref="B192:D192"/>
    <mergeCell ref="B193:D193"/>
    <mergeCell ref="A204:A205"/>
    <mergeCell ref="B204:D204"/>
    <mergeCell ref="A206:A207"/>
    <mergeCell ref="B207:D207"/>
    <mergeCell ref="B206:D206"/>
    <mergeCell ref="B205:D205"/>
    <mergeCell ref="D208:G208"/>
    <mergeCell ref="B27:D27"/>
    <mergeCell ref="G219:H219"/>
    <mergeCell ref="A184:A185"/>
    <mergeCell ref="B183:D183"/>
    <mergeCell ref="B184:D184"/>
    <mergeCell ref="A186:A187"/>
    <mergeCell ref="A178:A179"/>
    <mergeCell ref="A180:A183"/>
    <mergeCell ref="A148:A149"/>
    <mergeCell ref="B185:D185"/>
    <mergeCell ref="B186:D186"/>
    <mergeCell ref="B187:D187"/>
    <mergeCell ref="B176:D176"/>
    <mergeCell ref="B177:D177"/>
    <mergeCell ref="B178:D178"/>
    <mergeCell ref="B179:D179"/>
    <mergeCell ref="B180:D180"/>
    <mergeCell ref="B181:D181"/>
    <mergeCell ref="B182:D182"/>
    <mergeCell ref="B173:D173"/>
    <mergeCell ref="A174:A175"/>
    <mergeCell ref="A176:A177"/>
    <mergeCell ref="B174:D174"/>
    <mergeCell ref="A202:A203"/>
  </mergeCells>
  <pageMargins left="0.70866141732283472" right="0.70866141732283472" top="0.74803149606299213" bottom="0.74803149606299213" header="0.31496062992125984" footer="0.31496062992125984"/>
  <pageSetup paperSize="9" scale="80" orientation="portrait" r:id="rId1"/>
  <headerFooter>
    <oddFooter>Page &amp;P</oddFooter>
  </headerFooter>
  <rowBreaks count="5" manualBreakCount="5">
    <brk id="37" max="7" man="1"/>
    <brk id="98" max="7" man="1"/>
    <brk id="150" max="7" man="1"/>
    <brk id="162" max="7" man="1"/>
    <brk id="199"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7"/>
  <sheetViews>
    <sheetView workbookViewId="0">
      <selection activeCell="A2" sqref="A2:H2"/>
    </sheetView>
  </sheetViews>
  <sheetFormatPr defaultRowHeight="15" x14ac:dyDescent="0.25"/>
  <cols>
    <col min="1" max="1" width="3.85546875" style="8" customWidth="1"/>
    <col min="2" max="2" width="10.85546875" style="8" customWidth="1"/>
    <col min="3" max="3" width="8.140625" style="8" customWidth="1"/>
    <col min="4" max="4" width="29.85546875" style="8" customWidth="1"/>
    <col min="5" max="5" width="9.140625" style="8" customWidth="1"/>
    <col min="6" max="6" width="9" style="8" bestFit="1" customWidth="1"/>
    <col min="7" max="7" width="11.28515625" style="88" customWidth="1"/>
    <col min="8" max="8" width="16.85546875" style="88" customWidth="1"/>
    <col min="12" max="12" width="17.28515625" customWidth="1"/>
  </cols>
  <sheetData>
    <row r="1" spans="1:11" ht="15.75" thickBot="1" x14ac:dyDescent="0.3">
      <c r="A1" s="389"/>
      <c r="B1" s="390"/>
      <c r="C1" s="390"/>
      <c r="D1" s="4"/>
      <c r="E1" s="9"/>
      <c r="F1" s="10"/>
      <c r="G1" s="4"/>
      <c r="H1" s="11"/>
    </row>
    <row r="2" spans="1:11" ht="15.75" customHeight="1" thickBot="1" x14ac:dyDescent="0.3">
      <c r="A2" s="391" t="s">
        <v>244</v>
      </c>
      <c r="B2" s="392"/>
      <c r="C2" s="392"/>
      <c r="D2" s="392"/>
      <c r="E2" s="392"/>
      <c r="F2" s="392"/>
      <c r="G2" s="392"/>
      <c r="H2" s="393"/>
    </row>
    <row r="3" spans="1:11" ht="19.5" customHeight="1" thickBot="1" x14ac:dyDescent="0.3">
      <c r="A3" s="394"/>
      <c r="B3" s="395"/>
      <c r="C3" s="395"/>
      <c r="D3" s="395"/>
      <c r="E3" s="395"/>
      <c r="F3" s="395"/>
      <c r="G3" s="395"/>
      <c r="H3" s="396"/>
    </row>
    <row r="4" spans="1:11" ht="93" customHeight="1" thickBot="1" x14ac:dyDescent="0.3">
      <c r="A4" s="397" t="s">
        <v>183</v>
      </c>
      <c r="B4" s="398"/>
      <c r="C4" s="398"/>
      <c r="D4" s="398"/>
      <c r="E4" s="398"/>
      <c r="F4" s="398"/>
      <c r="G4" s="398"/>
      <c r="H4" s="399"/>
    </row>
    <row r="5" spans="1:11" ht="18" customHeight="1" thickBot="1" x14ac:dyDescent="0.3">
      <c r="A5" s="415"/>
      <c r="B5" s="416"/>
      <c r="C5" s="416"/>
      <c r="D5" s="416"/>
      <c r="E5" s="416"/>
      <c r="F5" s="416"/>
      <c r="G5" s="416"/>
      <c r="H5" s="417"/>
    </row>
    <row r="6" spans="1:11" ht="9.75" customHeight="1" x14ac:dyDescent="0.25">
      <c r="A6" s="473"/>
      <c r="B6" s="474"/>
      <c r="C6" s="474"/>
      <c r="D6" s="474"/>
      <c r="E6" s="474"/>
      <c r="F6" s="474"/>
      <c r="G6" s="474"/>
      <c r="H6" s="475"/>
    </row>
    <row r="7" spans="1:11" ht="9.75" customHeight="1" x14ac:dyDescent="0.25">
      <c r="A7" s="404"/>
      <c r="B7" s="405"/>
      <c r="C7" s="405"/>
      <c r="D7" s="405"/>
      <c r="E7" s="405"/>
      <c r="F7" s="405"/>
      <c r="G7" s="405"/>
      <c r="H7" s="406"/>
    </row>
    <row r="8" spans="1:11" ht="45" customHeight="1" x14ac:dyDescent="0.25">
      <c r="A8" s="407" t="s">
        <v>266</v>
      </c>
      <c r="B8" s="408"/>
      <c r="C8" s="408"/>
      <c r="D8" s="408"/>
      <c r="E8" s="408"/>
      <c r="F8" s="408"/>
      <c r="G8" s="408"/>
      <c r="H8" s="409"/>
    </row>
    <row r="9" spans="1:11" ht="15.75" thickBot="1" x14ac:dyDescent="0.3">
      <c r="A9" s="32"/>
      <c r="B9" s="6"/>
      <c r="C9" s="6"/>
      <c r="D9" s="6"/>
      <c r="E9" s="149"/>
      <c r="F9" s="6"/>
      <c r="G9" s="79"/>
      <c r="H9" s="89"/>
    </row>
    <row r="10" spans="1:11" s="131" customFormat="1" ht="17.25" customHeight="1" thickBot="1" x14ac:dyDescent="0.3">
      <c r="A10" s="476" t="s">
        <v>168</v>
      </c>
      <c r="B10" s="411"/>
      <c r="C10" s="411"/>
      <c r="D10" s="411"/>
      <c r="E10" s="128" t="s">
        <v>185</v>
      </c>
      <c r="F10" s="129"/>
      <c r="G10" s="129"/>
      <c r="H10" s="130">
        <v>8</v>
      </c>
      <c r="K10" s="132"/>
    </row>
    <row r="11" spans="1:11" s="131" customFormat="1" ht="15.75" customHeight="1" thickBot="1" x14ac:dyDescent="0.3">
      <c r="A11" s="477" t="s">
        <v>186</v>
      </c>
      <c r="B11" s="411"/>
      <c r="C11" s="411"/>
      <c r="D11" s="413"/>
      <c r="E11" s="466" t="s">
        <v>169</v>
      </c>
      <c r="F11" s="478"/>
      <c r="G11" s="133" t="s">
        <v>227</v>
      </c>
      <c r="H11" s="134"/>
    </row>
    <row r="12" spans="1:11" ht="15.75" thickBot="1" x14ac:dyDescent="0.3">
      <c r="A12" s="33" t="s">
        <v>0</v>
      </c>
      <c r="B12" s="385" t="s">
        <v>1</v>
      </c>
      <c r="C12" s="386"/>
      <c r="D12" s="387"/>
      <c r="E12" s="13" t="s">
        <v>127</v>
      </c>
      <c r="F12" s="34"/>
      <c r="G12" s="34" t="s">
        <v>167</v>
      </c>
      <c r="H12" s="91" t="s">
        <v>170</v>
      </c>
    </row>
    <row r="13" spans="1:11" ht="15.75" thickBot="1" x14ac:dyDescent="0.3">
      <c r="A13" s="35" t="s">
        <v>2</v>
      </c>
      <c r="B13" s="403" t="s">
        <v>3</v>
      </c>
      <c r="C13" s="377"/>
      <c r="D13" s="378"/>
      <c r="E13" s="14" t="s">
        <v>128</v>
      </c>
      <c r="F13" s="36"/>
      <c r="G13" s="161" t="s">
        <v>166</v>
      </c>
      <c r="H13" s="92" t="s">
        <v>171</v>
      </c>
    </row>
    <row r="14" spans="1:11" x14ac:dyDescent="0.25">
      <c r="A14" s="351">
        <v>1</v>
      </c>
      <c r="B14" s="442" t="s">
        <v>197</v>
      </c>
      <c r="C14" s="443"/>
      <c r="D14" s="444"/>
      <c r="E14" s="15" t="s">
        <v>129</v>
      </c>
      <c r="F14" s="37"/>
      <c r="G14" s="38"/>
      <c r="H14" s="93"/>
    </row>
    <row r="15" spans="1:11" ht="39" customHeight="1" x14ac:dyDescent="0.25">
      <c r="A15" s="302"/>
      <c r="B15" s="303" t="s">
        <v>4</v>
      </c>
      <c r="C15" s="304"/>
      <c r="D15" s="305"/>
      <c r="E15" s="16" t="s">
        <v>130</v>
      </c>
      <c r="F15" s="39">
        <v>0</v>
      </c>
      <c r="G15" s="40">
        <f>Cenovnik!G15</f>
        <v>0</v>
      </c>
      <c r="H15" s="94">
        <f>F15*G15</f>
        <v>0</v>
      </c>
    </row>
    <row r="16" spans="1:11" x14ac:dyDescent="0.25">
      <c r="A16" s="301">
        <f>SUM(A14+1)</f>
        <v>2</v>
      </c>
      <c r="B16" s="306" t="s">
        <v>5</v>
      </c>
      <c r="C16" s="307"/>
      <c r="D16" s="308"/>
      <c r="E16" s="17" t="s">
        <v>129</v>
      </c>
      <c r="F16" s="39"/>
      <c r="G16" s="42"/>
      <c r="H16" s="94"/>
    </row>
    <row r="17" spans="1:8" x14ac:dyDescent="0.25">
      <c r="A17" s="302"/>
      <c r="B17" s="348" t="s">
        <v>210</v>
      </c>
      <c r="C17" s="349"/>
      <c r="D17" s="350"/>
      <c r="E17" s="16" t="s">
        <v>130</v>
      </c>
      <c r="F17" s="39">
        <v>0</v>
      </c>
      <c r="G17" s="40">
        <f>Cenovnik!G17</f>
        <v>0</v>
      </c>
      <c r="H17" s="94">
        <f t="shared" ref="H17:H76" si="0">F17*G17</f>
        <v>0</v>
      </c>
    </row>
    <row r="18" spans="1:8" x14ac:dyDescent="0.25">
      <c r="A18" s="301">
        <f>SUM(A16+1)</f>
        <v>3</v>
      </c>
      <c r="B18" s="306" t="s">
        <v>195</v>
      </c>
      <c r="C18" s="307"/>
      <c r="D18" s="308"/>
      <c r="E18" s="17" t="s">
        <v>129</v>
      </c>
      <c r="F18" s="39"/>
      <c r="G18" s="42"/>
      <c r="H18" s="94"/>
    </row>
    <row r="19" spans="1:8" x14ac:dyDescent="0.25">
      <c r="A19" s="302"/>
      <c r="B19" s="348" t="s">
        <v>211</v>
      </c>
      <c r="C19" s="349"/>
      <c r="D19" s="350"/>
      <c r="E19" s="18" t="s">
        <v>130</v>
      </c>
      <c r="F19" s="39">
        <v>0</v>
      </c>
      <c r="G19" s="40">
        <f>Cenovnik!G19</f>
        <v>0</v>
      </c>
      <c r="H19" s="94">
        <f t="shared" si="0"/>
        <v>0</v>
      </c>
    </row>
    <row r="20" spans="1:8" ht="14.25" customHeight="1" x14ac:dyDescent="0.25">
      <c r="A20" s="301">
        <f>SUM(A18+1)</f>
        <v>4</v>
      </c>
      <c r="B20" s="306" t="s">
        <v>6</v>
      </c>
      <c r="C20" s="307"/>
      <c r="D20" s="308"/>
      <c r="E20" s="17" t="s">
        <v>129</v>
      </c>
      <c r="F20" s="39"/>
      <c r="G20" s="42"/>
      <c r="H20" s="94"/>
    </row>
    <row r="21" spans="1:8" ht="34.5" customHeight="1" x14ac:dyDescent="0.25">
      <c r="A21" s="302"/>
      <c r="B21" s="303" t="s">
        <v>7</v>
      </c>
      <c r="C21" s="304"/>
      <c r="D21" s="305"/>
      <c r="E21" s="16" t="s">
        <v>130</v>
      </c>
      <c r="F21" s="39">
        <v>0</v>
      </c>
      <c r="G21" s="40">
        <f>Cenovnik!G21</f>
        <v>0</v>
      </c>
      <c r="H21" s="94">
        <f t="shared" si="0"/>
        <v>0</v>
      </c>
    </row>
    <row r="22" spans="1:8" x14ac:dyDescent="0.25">
      <c r="A22" s="301">
        <f>SUM(A20+1)</f>
        <v>5</v>
      </c>
      <c r="B22" s="306" t="s">
        <v>8</v>
      </c>
      <c r="C22" s="307"/>
      <c r="D22" s="308"/>
      <c r="E22" s="17" t="s">
        <v>129</v>
      </c>
      <c r="F22" s="39"/>
      <c r="G22" s="42"/>
      <c r="H22" s="94"/>
    </row>
    <row r="23" spans="1:8" ht="15" customHeight="1" x14ac:dyDescent="0.25">
      <c r="A23" s="302"/>
      <c r="B23" s="303" t="s">
        <v>9</v>
      </c>
      <c r="C23" s="304"/>
      <c r="D23" s="305"/>
      <c r="E23" s="16" t="s">
        <v>130</v>
      </c>
      <c r="F23" s="39">
        <v>0</v>
      </c>
      <c r="G23" s="40">
        <f>Cenovnik!G23</f>
        <v>0</v>
      </c>
      <c r="H23" s="94">
        <f t="shared" si="0"/>
        <v>0</v>
      </c>
    </row>
    <row r="24" spans="1:8" x14ac:dyDescent="0.25">
      <c r="A24" s="301">
        <f>SUM(A22+1)</f>
        <v>6</v>
      </c>
      <c r="B24" s="306" t="s">
        <v>10</v>
      </c>
      <c r="C24" s="307"/>
      <c r="D24" s="308"/>
      <c r="E24" s="18" t="s">
        <v>129</v>
      </c>
      <c r="F24" s="39"/>
      <c r="G24" s="42"/>
      <c r="H24" s="94"/>
    </row>
    <row r="25" spans="1:8" ht="33.75" customHeight="1" x14ac:dyDescent="0.25">
      <c r="A25" s="302"/>
      <c r="B25" s="303" t="s">
        <v>11</v>
      </c>
      <c r="C25" s="304"/>
      <c r="D25" s="305"/>
      <c r="E25" s="18" t="s">
        <v>130</v>
      </c>
      <c r="F25" s="39">
        <v>0</v>
      </c>
      <c r="G25" s="40">
        <f>Cenovnik!G25</f>
        <v>0</v>
      </c>
      <c r="H25" s="94">
        <f t="shared" si="0"/>
        <v>0</v>
      </c>
    </row>
    <row r="26" spans="1:8" ht="33" customHeight="1" x14ac:dyDescent="0.25">
      <c r="A26" s="301">
        <f>SUM(A24+1)</f>
        <v>7</v>
      </c>
      <c r="B26" s="209" t="s">
        <v>261</v>
      </c>
      <c r="C26" s="210"/>
      <c r="D26" s="211"/>
      <c r="E26" s="17" t="s">
        <v>129</v>
      </c>
      <c r="F26" s="39"/>
      <c r="G26" s="42"/>
      <c r="H26" s="94"/>
    </row>
    <row r="27" spans="1:8" ht="33.75" customHeight="1" x14ac:dyDescent="0.25">
      <c r="A27" s="302"/>
      <c r="B27" s="296" t="s">
        <v>262</v>
      </c>
      <c r="C27" s="297"/>
      <c r="D27" s="298"/>
      <c r="E27" s="18" t="s">
        <v>130</v>
      </c>
      <c r="F27" s="39">
        <v>0</v>
      </c>
      <c r="G27" s="40">
        <f>Cenovnik!G27</f>
        <v>0</v>
      </c>
      <c r="H27" s="94">
        <f t="shared" si="0"/>
        <v>0</v>
      </c>
    </row>
    <row r="28" spans="1:8" x14ac:dyDescent="0.25">
      <c r="A28" s="301">
        <f>SUM(A26+1)</f>
        <v>8</v>
      </c>
      <c r="B28" s="306" t="s">
        <v>198</v>
      </c>
      <c r="C28" s="307"/>
      <c r="D28" s="308"/>
      <c r="E28" s="17" t="s">
        <v>129</v>
      </c>
      <c r="F28" s="39"/>
      <c r="G28" s="42"/>
      <c r="H28" s="94"/>
    </row>
    <row r="29" spans="1:8" ht="36.75" customHeight="1" x14ac:dyDescent="0.25">
      <c r="A29" s="302"/>
      <c r="B29" s="303" t="s">
        <v>212</v>
      </c>
      <c r="C29" s="304"/>
      <c r="D29" s="305"/>
      <c r="E29" s="16" t="s">
        <v>130</v>
      </c>
      <c r="F29" s="39">
        <v>0</v>
      </c>
      <c r="G29" s="40">
        <f>Cenovnik!G29</f>
        <v>0</v>
      </c>
      <c r="H29" s="94">
        <f t="shared" si="0"/>
        <v>0</v>
      </c>
    </row>
    <row r="30" spans="1:8" x14ac:dyDescent="0.25">
      <c r="A30" s="301">
        <f>SUM(A28+1)</f>
        <v>9</v>
      </c>
      <c r="B30" s="306" t="s">
        <v>12</v>
      </c>
      <c r="C30" s="307"/>
      <c r="D30" s="308"/>
      <c r="E30" s="17" t="s">
        <v>129</v>
      </c>
      <c r="F30" s="39"/>
      <c r="G30" s="42"/>
      <c r="H30" s="94"/>
    </row>
    <row r="31" spans="1:8" x14ac:dyDescent="0.25">
      <c r="A31" s="302"/>
      <c r="B31" s="348" t="s">
        <v>13</v>
      </c>
      <c r="C31" s="349"/>
      <c r="D31" s="350"/>
      <c r="E31" s="16" t="s">
        <v>130</v>
      </c>
      <c r="F31" s="39">
        <v>0</v>
      </c>
      <c r="G31" s="40">
        <f>Cenovnik!G31</f>
        <v>0</v>
      </c>
      <c r="H31" s="94">
        <f t="shared" si="0"/>
        <v>0</v>
      </c>
    </row>
    <row r="32" spans="1:8" x14ac:dyDescent="0.25">
      <c r="A32" s="301">
        <f>SUM(A30+1)</f>
        <v>10</v>
      </c>
      <c r="B32" s="306" t="s">
        <v>14</v>
      </c>
      <c r="C32" s="307"/>
      <c r="D32" s="308"/>
      <c r="E32" s="17" t="s">
        <v>129</v>
      </c>
      <c r="F32" s="39"/>
      <c r="G32" s="42"/>
      <c r="H32" s="94"/>
    </row>
    <row r="33" spans="1:8" ht="21.75" customHeight="1" x14ac:dyDescent="0.25">
      <c r="A33" s="302"/>
      <c r="B33" s="348" t="s">
        <v>15</v>
      </c>
      <c r="C33" s="349"/>
      <c r="D33" s="350"/>
      <c r="E33" s="19" t="s">
        <v>130</v>
      </c>
      <c r="F33" s="39">
        <v>0</v>
      </c>
      <c r="G33" s="40">
        <f>Cenovnik!G33</f>
        <v>0</v>
      </c>
      <c r="H33" s="94">
        <f t="shared" si="0"/>
        <v>0</v>
      </c>
    </row>
    <row r="34" spans="1:8" x14ac:dyDescent="0.25">
      <c r="A34" s="301">
        <f>SUM(A32+1)</f>
        <v>11</v>
      </c>
      <c r="B34" s="329" t="s">
        <v>16</v>
      </c>
      <c r="C34" s="330"/>
      <c r="D34" s="331"/>
      <c r="E34" s="18" t="s">
        <v>129</v>
      </c>
      <c r="F34" s="39"/>
      <c r="G34" s="47"/>
      <c r="H34" s="94"/>
    </row>
    <row r="35" spans="1:8" ht="15" customHeight="1" x14ac:dyDescent="0.25">
      <c r="A35" s="302"/>
      <c r="B35" s="303" t="s">
        <v>17</v>
      </c>
      <c r="C35" s="304"/>
      <c r="D35" s="305"/>
      <c r="E35" s="19" t="s">
        <v>130</v>
      </c>
      <c r="F35" s="39">
        <v>0</v>
      </c>
      <c r="G35" s="40">
        <f>Cenovnik!G35</f>
        <v>0</v>
      </c>
      <c r="H35" s="94">
        <f t="shared" si="0"/>
        <v>0</v>
      </c>
    </row>
    <row r="36" spans="1:8" x14ac:dyDescent="0.25">
      <c r="A36" s="301">
        <f>SUM(A34+1)</f>
        <v>12</v>
      </c>
      <c r="B36" s="306" t="s">
        <v>134</v>
      </c>
      <c r="C36" s="307"/>
      <c r="D36" s="308"/>
      <c r="E36" s="17" t="s">
        <v>131</v>
      </c>
      <c r="F36" s="39"/>
      <c r="G36" s="42"/>
      <c r="H36" s="94"/>
    </row>
    <row r="37" spans="1:8" x14ac:dyDescent="0.25">
      <c r="A37" s="302"/>
      <c r="B37" s="348" t="s">
        <v>135</v>
      </c>
      <c r="C37" s="349"/>
      <c r="D37" s="350"/>
      <c r="E37" s="16" t="s">
        <v>131</v>
      </c>
      <c r="F37" s="39">
        <v>0</v>
      </c>
      <c r="G37" s="40">
        <f>Cenovnik!G37</f>
        <v>0</v>
      </c>
      <c r="H37" s="94">
        <f t="shared" si="0"/>
        <v>0</v>
      </c>
    </row>
    <row r="38" spans="1:8" x14ac:dyDescent="0.25">
      <c r="A38" s="301">
        <f>SUM(A36+1)</f>
        <v>13</v>
      </c>
      <c r="B38" s="306" t="s">
        <v>18</v>
      </c>
      <c r="C38" s="307"/>
      <c r="D38" s="308"/>
      <c r="E38" s="17" t="s">
        <v>131</v>
      </c>
      <c r="F38" s="39"/>
      <c r="G38" s="42"/>
      <c r="H38" s="94"/>
    </row>
    <row r="39" spans="1:8" x14ac:dyDescent="0.25">
      <c r="A39" s="302"/>
      <c r="B39" s="348" t="s">
        <v>19</v>
      </c>
      <c r="C39" s="349"/>
      <c r="D39" s="350"/>
      <c r="E39" s="16" t="s">
        <v>131</v>
      </c>
      <c r="F39" s="39">
        <v>0</v>
      </c>
      <c r="G39" s="40">
        <f>Cenovnik!G39</f>
        <v>0</v>
      </c>
      <c r="H39" s="94">
        <f t="shared" si="0"/>
        <v>0</v>
      </c>
    </row>
    <row r="40" spans="1:8" x14ac:dyDescent="0.25">
      <c r="A40" s="309">
        <v>14</v>
      </c>
      <c r="B40" s="382" t="s">
        <v>20</v>
      </c>
      <c r="C40" s="383"/>
      <c r="D40" s="384"/>
      <c r="E40" s="18" t="s">
        <v>129</v>
      </c>
      <c r="F40" s="141"/>
      <c r="G40" s="47"/>
      <c r="H40" s="272"/>
    </row>
    <row r="41" spans="1:8" x14ac:dyDescent="0.25">
      <c r="A41" s="309"/>
      <c r="B41" s="436" t="s">
        <v>21</v>
      </c>
      <c r="C41" s="437"/>
      <c r="D41" s="438"/>
      <c r="E41" s="20"/>
      <c r="F41" s="39"/>
      <c r="G41" s="47"/>
      <c r="H41" s="94"/>
    </row>
    <row r="42" spans="1:8" x14ac:dyDescent="0.25">
      <c r="A42" s="309"/>
      <c r="B42" s="382" t="s">
        <v>22</v>
      </c>
      <c r="C42" s="383"/>
      <c r="D42" s="384"/>
      <c r="E42" s="18" t="s">
        <v>130</v>
      </c>
      <c r="F42" s="39">
        <v>0</v>
      </c>
      <c r="G42" s="40">
        <f>Cenovnik!G42</f>
        <v>0</v>
      </c>
      <c r="H42" s="94">
        <f t="shared" si="0"/>
        <v>0</v>
      </c>
    </row>
    <row r="43" spans="1:8" x14ac:dyDescent="0.25">
      <c r="A43" s="309"/>
      <c r="B43" s="382" t="s">
        <v>23</v>
      </c>
      <c r="C43" s="383"/>
      <c r="D43" s="384"/>
      <c r="E43" s="20" t="s">
        <v>130</v>
      </c>
      <c r="F43" s="39">
        <v>0</v>
      </c>
      <c r="G43" s="40">
        <f>Cenovnik!G43</f>
        <v>0</v>
      </c>
      <c r="H43" s="94">
        <f t="shared" si="0"/>
        <v>0</v>
      </c>
    </row>
    <row r="44" spans="1:8" x14ac:dyDescent="0.25">
      <c r="A44" s="309"/>
      <c r="B44" s="315" t="s">
        <v>24</v>
      </c>
      <c r="C44" s="316"/>
      <c r="D44" s="317"/>
      <c r="E44" s="18" t="s">
        <v>130</v>
      </c>
      <c r="F44" s="39">
        <v>0</v>
      </c>
      <c r="G44" s="40">
        <f>Cenovnik!G44</f>
        <v>0</v>
      </c>
      <c r="H44" s="94">
        <f t="shared" si="0"/>
        <v>0</v>
      </c>
    </row>
    <row r="45" spans="1:8" x14ac:dyDescent="0.25">
      <c r="A45" s="309"/>
      <c r="B45" s="315" t="s">
        <v>25</v>
      </c>
      <c r="C45" s="316"/>
      <c r="D45" s="317"/>
      <c r="E45" s="20" t="s">
        <v>130</v>
      </c>
      <c r="F45" s="39">
        <v>0</v>
      </c>
      <c r="G45" s="40">
        <f>Cenovnik!G45</f>
        <v>0</v>
      </c>
      <c r="H45" s="94">
        <f t="shared" si="0"/>
        <v>0</v>
      </c>
    </row>
    <row r="46" spans="1:8" x14ac:dyDescent="0.25">
      <c r="A46" s="309"/>
      <c r="B46" s="197" t="s">
        <v>26</v>
      </c>
      <c r="C46" s="198"/>
      <c r="D46" s="199"/>
      <c r="E46" s="18" t="s">
        <v>130</v>
      </c>
      <c r="F46" s="39">
        <v>0</v>
      </c>
      <c r="G46" s="40">
        <f>Cenovnik!G46</f>
        <v>0</v>
      </c>
      <c r="H46" s="94">
        <f t="shared" si="0"/>
        <v>0</v>
      </c>
    </row>
    <row r="47" spans="1:8" x14ac:dyDescent="0.25">
      <c r="A47" s="309"/>
      <c r="B47" s="439" t="s">
        <v>27</v>
      </c>
      <c r="C47" s="440"/>
      <c r="D47" s="441"/>
      <c r="E47" s="18" t="s">
        <v>130</v>
      </c>
      <c r="F47" s="39">
        <v>0</v>
      </c>
      <c r="G47" s="40">
        <f>Cenovnik!G47</f>
        <v>0</v>
      </c>
      <c r="H47" s="94">
        <f t="shared" si="0"/>
        <v>0</v>
      </c>
    </row>
    <row r="48" spans="1:8" x14ac:dyDescent="0.25">
      <c r="A48" s="309"/>
      <c r="B48" s="315" t="s">
        <v>28</v>
      </c>
      <c r="C48" s="316"/>
      <c r="D48" s="317"/>
      <c r="E48" s="20" t="s">
        <v>130</v>
      </c>
      <c r="F48" s="39">
        <v>0</v>
      </c>
      <c r="G48" s="40">
        <f>Cenovnik!G48</f>
        <v>0</v>
      </c>
      <c r="H48" s="94">
        <f t="shared" si="0"/>
        <v>0</v>
      </c>
    </row>
    <row r="49" spans="1:8" x14ac:dyDescent="0.25">
      <c r="A49" s="309"/>
      <c r="B49" s="315" t="s">
        <v>29</v>
      </c>
      <c r="C49" s="316"/>
      <c r="D49" s="317"/>
      <c r="E49" s="18" t="s">
        <v>130</v>
      </c>
      <c r="F49" s="39">
        <v>0</v>
      </c>
      <c r="G49" s="40">
        <f>Cenovnik!G49</f>
        <v>0</v>
      </c>
      <c r="H49" s="94">
        <f t="shared" si="0"/>
        <v>0</v>
      </c>
    </row>
    <row r="50" spans="1:8" x14ac:dyDescent="0.25">
      <c r="A50" s="309"/>
      <c r="B50" s="315" t="s">
        <v>30</v>
      </c>
      <c r="C50" s="316"/>
      <c r="D50" s="317"/>
      <c r="E50" s="20" t="s">
        <v>130</v>
      </c>
      <c r="F50" s="39">
        <v>0</v>
      </c>
      <c r="G50" s="40">
        <f>Cenovnik!G50</f>
        <v>0</v>
      </c>
      <c r="H50" s="94">
        <f t="shared" si="0"/>
        <v>0</v>
      </c>
    </row>
    <row r="51" spans="1:8" x14ac:dyDescent="0.25">
      <c r="A51" s="309"/>
      <c r="B51" s="315" t="s">
        <v>31</v>
      </c>
      <c r="C51" s="316"/>
      <c r="D51" s="317"/>
      <c r="E51" s="20" t="s">
        <v>130</v>
      </c>
      <c r="F51" s="39">
        <v>0</v>
      </c>
      <c r="G51" s="40">
        <f>Cenovnik!G51</f>
        <v>0</v>
      </c>
      <c r="H51" s="94">
        <f t="shared" si="0"/>
        <v>0</v>
      </c>
    </row>
    <row r="52" spans="1:8" x14ac:dyDescent="0.25">
      <c r="A52" s="309"/>
      <c r="B52" s="197" t="s">
        <v>32</v>
      </c>
      <c r="C52" s="198"/>
      <c r="D52" s="199"/>
      <c r="E52" s="20" t="s">
        <v>130</v>
      </c>
      <c r="F52" s="39">
        <v>0</v>
      </c>
      <c r="G52" s="40">
        <f>Cenovnik!G52</f>
        <v>0</v>
      </c>
      <c r="H52" s="94">
        <f t="shared" si="0"/>
        <v>0</v>
      </c>
    </row>
    <row r="53" spans="1:8" x14ac:dyDescent="0.25">
      <c r="A53" s="309"/>
      <c r="B53" s="439" t="s">
        <v>33</v>
      </c>
      <c r="C53" s="440"/>
      <c r="D53" s="441"/>
      <c r="E53" s="20" t="s">
        <v>130</v>
      </c>
      <c r="F53" s="39">
        <v>0</v>
      </c>
      <c r="G53" s="40">
        <f>Cenovnik!G53</f>
        <v>0</v>
      </c>
      <c r="H53" s="94">
        <f t="shared" si="0"/>
        <v>0</v>
      </c>
    </row>
    <row r="54" spans="1:8" x14ac:dyDescent="0.25">
      <c r="A54" s="309"/>
      <c r="B54" s="315" t="s">
        <v>34</v>
      </c>
      <c r="C54" s="316"/>
      <c r="D54" s="317"/>
      <c r="E54" s="18" t="s">
        <v>130</v>
      </c>
      <c r="F54" s="39">
        <v>0</v>
      </c>
      <c r="G54" s="40">
        <f>Cenovnik!G54</f>
        <v>0</v>
      </c>
      <c r="H54" s="94">
        <f t="shared" si="0"/>
        <v>0</v>
      </c>
    </row>
    <row r="55" spans="1:8" x14ac:dyDescent="0.25">
      <c r="A55" s="309"/>
      <c r="B55" s="315" t="s">
        <v>35</v>
      </c>
      <c r="C55" s="316"/>
      <c r="D55" s="317"/>
      <c r="E55" s="20" t="s">
        <v>130</v>
      </c>
      <c r="F55" s="39">
        <v>0</v>
      </c>
      <c r="G55" s="40">
        <f>Cenovnik!G55</f>
        <v>0</v>
      </c>
      <c r="H55" s="94">
        <f t="shared" si="0"/>
        <v>0</v>
      </c>
    </row>
    <row r="56" spans="1:8" x14ac:dyDescent="0.25">
      <c r="A56" s="309"/>
      <c r="B56" s="197" t="s">
        <v>36</v>
      </c>
      <c r="C56" s="198"/>
      <c r="D56" s="199"/>
      <c r="E56" s="18" t="s">
        <v>130</v>
      </c>
      <c r="F56" s="39">
        <v>0</v>
      </c>
      <c r="G56" s="40">
        <f>Cenovnik!G56</f>
        <v>0</v>
      </c>
      <c r="H56" s="94">
        <f t="shared" si="0"/>
        <v>0</v>
      </c>
    </row>
    <row r="57" spans="1:8" x14ac:dyDescent="0.25">
      <c r="A57" s="309"/>
      <c r="B57" s="315" t="s">
        <v>37</v>
      </c>
      <c r="C57" s="316"/>
      <c r="D57" s="317"/>
      <c r="E57" s="18" t="s">
        <v>130</v>
      </c>
      <c r="F57" s="39">
        <v>0</v>
      </c>
      <c r="G57" s="40">
        <f>Cenovnik!G57</f>
        <v>0</v>
      </c>
      <c r="H57" s="94">
        <f t="shared" si="0"/>
        <v>0</v>
      </c>
    </row>
    <row r="58" spans="1:8" x14ac:dyDescent="0.25">
      <c r="A58" s="309"/>
      <c r="B58" s="315" t="s">
        <v>38</v>
      </c>
      <c r="C58" s="316"/>
      <c r="D58" s="317"/>
      <c r="E58" s="20" t="s">
        <v>130</v>
      </c>
      <c r="F58" s="39">
        <v>0</v>
      </c>
      <c r="G58" s="40">
        <f>Cenovnik!G58</f>
        <v>0</v>
      </c>
      <c r="H58" s="94">
        <f t="shared" si="0"/>
        <v>0</v>
      </c>
    </row>
    <row r="59" spans="1:8" x14ac:dyDescent="0.25">
      <c r="A59" s="309"/>
      <c r="B59" s="315" t="s">
        <v>39</v>
      </c>
      <c r="C59" s="316"/>
      <c r="D59" s="317"/>
      <c r="E59" s="18" t="s">
        <v>130</v>
      </c>
      <c r="F59" s="39">
        <v>0</v>
      </c>
      <c r="G59" s="40">
        <f>Cenovnik!G59</f>
        <v>0</v>
      </c>
      <c r="H59" s="94">
        <f t="shared" si="0"/>
        <v>0</v>
      </c>
    </row>
    <row r="60" spans="1:8" x14ac:dyDescent="0.25">
      <c r="A60" s="309"/>
      <c r="B60" s="315" t="s">
        <v>213</v>
      </c>
      <c r="C60" s="316"/>
      <c r="D60" s="317"/>
      <c r="E60" s="18" t="s">
        <v>130</v>
      </c>
      <c r="F60" s="39">
        <v>0</v>
      </c>
      <c r="G60" s="40">
        <f>Cenovnik!G60</f>
        <v>0</v>
      </c>
      <c r="H60" s="94">
        <f t="shared" si="0"/>
        <v>0</v>
      </c>
    </row>
    <row r="61" spans="1:8" ht="21.75" customHeight="1" x14ac:dyDescent="0.25">
      <c r="A61" s="309"/>
      <c r="B61" s="315" t="s">
        <v>40</v>
      </c>
      <c r="C61" s="316"/>
      <c r="D61" s="317"/>
      <c r="E61" s="18" t="s">
        <v>130</v>
      </c>
      <c r="F61" s="39">
        <v>0</v>
      </c>
      <c r="G61" s="40">
        <f>Cenovnik!G61</f>
        <v>0</v>
      </c>
      <c r="H61" s="94">
        <f t="shared" si="0"/>
        <v>0</v>
      </c>
    </row>
    <row r="62" spans="1:8" ht="15" customHeight="1" x14ac:dyDescent="0.25">
      <c r="A62" s="302"/>
      <c r="B62" s="355" t="s">
        <v>41</v>
      </c>
      <c r="C62" s="356"/>
      <c r="D62" s="388"/>
      <c r="E62" s="19" t="s">
        <v>130</v>
      </c>
      <c r="F62" s="39">
        <v>0</v>
      </c>
      <c r="G62" s="40">
        <f>Cenovnik!G62</f>
        <v>0</v>
      </c>
      <c r="H62" s="94">
        <f t="shared" si="0"/>
        <v>0</v>
      </c>
    </row>
    <row r="63" spans="1:8" x14ac:dyDescent="0.25">
      <c r="A63" s="301">
        <v>15</v>
      </c>
      <c r="B63" s="329" t="s">
        <v>42</v>
      </c>
      <c r="C63" s="330"/>
      <c r="D63" s="331"/>
      <c r="E63" s="18" t="s">
        <v>129</v>
      </c>
      <c r="F63" s="39"/>
      <c r="G63" s="42"/>
      <c r="H63" s="94"/>
    </row>
    <row r="64" spans="1:8" x14ac:dyDescent="0.25">
      <c r="A64" s="302"/>
      <c r="B64" s="355" t="s">
        <v>43</v>
      </c>
      <c r="C64" s="356"/>
      <c r="D64" s="388"/>
      <c r="E64" s="19" t="s">
        <v>130</v>
      </c>
      <c r="F64" s="39">
        <v>0</v>
      </c>
      <c r="G64" s="40">
        <f>Cenovnik!G64</f>
        <v>0</v>
      </c>
      <c r="H64" s="94">
        <f t="shared" si="0"/>
        <v>0</v>
      </c>
    </row>
    <row r="65" spans="1:8" x14ac:dyDescent="0.25">
      <c r="A65" s="301">
        <f>SUM(A63+1)</f>
        <v>16</v>
      </c>
      <c r="B65" s="329" t="s">
        <v>44</v>
      </c>
      <c r="C65" s="330"/>
      <c r="D65" s="331"/>
      <c r="E65" s="18" t="s">
        <v>129</v>
      </c>
      <c r="F65" s="39"/>
      <c r="G65" s="42"/>
      <c r="H65" s="94"/>
    </row>
    <row r="66" spans="1:8" x14ac:dyDescent="0.25">
      <c r="A66" s="302"/>
      <c r="B66" s="424" t="s">
        <v>45</v>
      </c>
      <c r="C66" s="425"/>
      <c r="D66" s="426"/>
      <c r="E66" s="18" t="s">
        <v>130</v>
      </c>
      <c r="F66" s="39">
        <v>0</v>
      </c>
      <c r="G66" s="40">
        <f>Cenovnik!G66</f>
        <v>0</v>
      </c>
      <c r="H66" s="94">
        <f t="shared" si="0"/>
        <v>0</v>
      </c>
    </row>
    <row r="67" spans="1:8" ht="30" customHeight="1" x14ac:dyDescent="0.25">
      <c r="A67" s="346">
        <f>SUM(A65+1)</f>
        <v>17</v>
      </c>
      <c r="B67" s="352" t="s">
        <v>174</v>
      </c>
      <c r="C67" s="353"/>
      <c r="D67" s="353"/>
      <c r="E67" s="21" t="s">
        <v>129</v>
      </c>
      <c r="F67" s="39"/>
      <c r="G67" s="51"/>
      <c r="H67" s="94"/>
    </row>
    <row r="68" spans="1:8" ht="30.75" customHeight="1" x14ac:dyDescent="0.25">
      <c r="A68" s="347"/>
      <c r="B68" s="445" t="s">
        <v>46</v>
      </c>
      <c r="C68" s="446"/>
      <c r="D68" s="446"/>
      <c r="E68" s="19" t="s">
        <v>130</v>
      </c>
      <c r="F68" s="39">
        <v>0</v>
      </c>
      <c r="G68" s="40">
        <f>Cenovnik!G68</f>
        <v>0</v>
      </c>
      <c r="H68" s="94">
        <f t="shared" si="0"/>
        <v>0</v>
      </c>
    </row>
    <row r="69" spans="1:8" x14ac:dyDescent="0.25">
      <c r="A69" s="301">
        <f>SUM(A67+1)</f>
        <v>18</v>
      </c>
      <c r="B69" s="306" t="s">
        <v>47</v>
      </c>
      <c r="C69" s="307"/>
      <c r="D69" s="308"/>
      <c r="E69" s="18" t="s">
        <v>131</v>
      </c>
      <c r="F69" s="39"/>
      <c r="G69" s="42"/>
      <c r="H69" s="94"/>
    </row>
    <row r="70" spans="1:8" x14ac:dyDescent="0.25">
      <c r="A70" s="302"/>
      <c r="B70" s="348" t="s">
        <v>48</v>
      </c>
      <c r="C70" s="349"/>
      <c r="D70" s="350"/>
      <c r="E70" s="18" t="s">
        <v>131</v>
      </c>
      <c r="F70" s="39">
        <v>0</v>
      </c>
      <c r="G70" s="40">
        <f>Cenovnik!G70</f>
        <v>0</v>
      </c>
      <c r="H70" s="94">
        <f t="shared" si="0"/>
        <v>0</v>
      </c>
    </row>
    <row r="71" spans="1:8" x14ac:dyDescent="0.25">
      <c r="A71" s="301">
        <f>SUM(A69+1)</f>
        <v>19</v>
      </c>
      <c r="B71" s="306" t="s">
        <v>49</v>
      </c>
      <c r="C71" s="307"/>
      <c r="D71" s="308"/>
      <c r="E71" s="17" t="s">
        <v>131</v>
      </c>
      <c r="F71" s="39"/>
      <c r="G71" s="42"/>
      <c r="H71" s="94"/>
    </row>
    <row r="72" spans="1:8" x14ac:dyDescent="0.25">
      <c r="A72" s="302"/>
      <c r="B72" s="348" t="s">
        <v>50</v>
      </c>
      <c r="C72" s="349"/>
      <c r="D72" s="350"/>
      <c r="E72" s="16" t="s">
        <v>131</v>
      </c>
      <c r="F72" s="39">
        <v>0</v>
      </c>
      <c r="G72" s="40">
        <f>Cenovnik!G72</f>
        <v>0</v>
      </c>
      <c r="H72" s="94">
        <f t="shared" si="0"/>
        <v>0</v>
      </c>
    </row>
    <row r="73" spans="1:8" x14ac:dyDescent="0.25">
      <c r="A73" s="301">
        <f>SUM(A71+1)</f>
        <v>20</v>
      </c>
      <c r="B73" s="306" t="s">
        <v>51</v>
      </c>
      <c r="C73" s="307"/>
      <c r="D73" s="308"/>
      <c r="E73" s="17" t="s">
        <v>131</v>
      </c>
      <c r="F73" s="39"/>
      <c r="G73" s="42"/>
      <c r="H73" s="94"/>
    </row>
    <row r="74" spans="1:8" x14ac:dyDescent="0.25">
      <c r="A74" s="302"/>
      <c r="B74" s="348" t="s">
        <v>52</v>
      </c>
      <c r="C74" s="349"/>
      <c r="D74" s="350"/>
      <c r="E74" s="16" t="s">
        <v>131</v>
      </c>
      <c r="F74" s="39">
        <v>0</v>
      </c>
      <c r="G74" s="40">
        <f>Cenovnik!G74</f>
        <v>0</v>
      </c>
      <c r="H74" s="94">
        <f t="shared" si="0"/>
        <v>0</v>
      </c>
    </row>
    <row r="75" spans="1:8" x14ac:dyDescent="0.25">
      <c r="A75" s="301">
        <f>SUM(A73+1)</f>
        <v>21</v>
      </c>
      <c r="B75" s="329" t="s">
        <v>53</v>
      </c>
      <c r="C75" s="330"/>
      <c r="D75" s="331"/>
      <c r="E75" s="18" t="s">
        <v>129</v>
      </c>
      <c r="F75" s="39"/>
      <c r="G75" s="42"/>
      <c r="H75" s="94"/>
    </row>
    <row r="76" spans="1:8" ht="19.5" customHeight="1" x14ac:dyDescent="0.25">
      <c r="A76" s="302"/>
      <c r="B76" s="355" t="s">
        <v>54</v>
      </c>
      <c r="C76" s="356"/>
      <c r="D76" s="388"/>
      <c r="E76" s="19" t="s">
        <v>130</v>
      </c>
      <c r="F76" s="39">
        <v>0</v>
      </c>
      <c r="G76" s="40">
        <f>Cenovnik!G76</f>
        <v>0</v>
      </c>
      <c r="H76" s="94">
        <f t="shared" si="0"/>
        <v>0</v>
      </c>
    </row>
    <row r="77" spans="1:8" x14ac:dyDescent="0.25">
      <c r="A77" s="301">
        <f>SUM(A75+1)</f>
        <v>22</v>
      </c>
      <c r="B77" s="329" t="s">
        <v>55</v>
      </c>
      <c r="C77" s="330"/>
      <c r="D77" s="331"/>
      <c r="E77" s="18" t="s">
        <v>129</v>
      </c>
      <c r="F77" s="39"/>
      <c r="G77" s="42"/>
      <c r="H77" s="94"/>
    </row>
    <row r="78" spans="1:8" x14ac:dyDescent="0.25">
      <c r="A78" s="302"/>
      <c r="B78" s="355" t="s">
        <v>56</v>
      </c>
      <c r="C78" s="356"/>
      <c r="D78" s="388"/>
      <c r="E78" s="19" t="s">
        <v>130</v>
      </c>
      <c r="F78" s="39">
        <v>0</v>
      </c>
      <c r="G78" s="40">
        <f>Cenovnik!G78</f>
        <v>0</v>
      </c>
      <c r="H78" s="94">
        <f t="shared" ref="H78:H153" si="1">F78*G78</f>
        <v>0</v>
      </c>
    </row>
    <row r="79" spans="1:8" x14ac:dyDescent="0.25">
      <c r="A79" s="301">
        <f t="shared" ref="A79:A103" si="2">SUM(A77+1)</f>
        <v>23</v>
      </c>
      <c r="B79" s="329" t="s">
        <v>57</v>
      </c>
      <c r="C79" s="330"/>
      <c r="D79" s="331"/>
      <c r="E79" s="18" t="s">
        <v>129</v>
      </c>
      <c r="F79" s="39"/>
      <c r="G79" s="42"/>
      <c r="H79" s="94"/>
    </row>
    <row r="80" spans="1:8" x14ac:dyDescent="0.25">
      <c r="A80" s="302"/>
      <c r="B80" s="355" t="s">
        <v>58</v>
      </c>
      <c r="C80" s="356"/>
      <c r="D80" s="388"/>
      <c r="E80" s="19" t="s">
        <v>130</v>
      </c>
      <c r="F80" s="39">
        <v>0</v>
      </c>
      <c r="G80" s="40">
        <f>Cenovnik!G80</f>
        <v>0</v>
      </c>
      <c r="H80" s="94">
        <f t="shared" si="1"/>
        <v>0</v>
      </c>
    </row>
    <row r="81" spans="1:8" x14ac:dyDescent="0.25">
      <c r="A81" s="301">
        <f t="shared" si="2"/>
        <v>24</v>
      </c>
      <c r="B81" s="200" t="s">
        <v>214</v>
      </c>
      <c r="C81" s="201"/>
      <c r="D81" s="204"/>
      <c r="E81" s="17" t="s">
        <v>129</v>
      </c>
      <c r="F81" s="39"/>
      <c r="G81" s="42"/>
      <c r="H81" s="94"/>
    </row>
    <row r="82" spans="1:8" x14ac:dyDescent="0.25">
      <c r="A82" s="302"/>
      <c r="B82" s="202" t="s">
        <v>215</v>
      </c>
      <c r="C82" s="203"/>
      <c r="D82" s="205"/>
      <c r="E82" s="16" t="s">
        <v>130</v>
      </c>
      <c r="F82" s="39">
        <v>0</v>
      </c>
      <c r="G82" s="54">
        <f>Cenovnik!G82</f>
        <v>0</v>
      </c>
      <c r="H82" s="94">
        <f t="shared" si="1"/>
        <v>0</v>
      </c>
    </row>
    <row r="83" spans="1:8" x14ac:dyDescent="0.25">
      <c r="A83" s="301">
        <f t="shared" si="2"/>
        <v>25</v>
      </c>
      <c r="B83" s="200" t="s">
        <v>154</v>
      </c>
      <c r="C83" s="201"/>
      <c r="D83" s="204"/>
      <c r="E83" s="17" t="s">
        <v>129</v>
      </c>
      <c r="F83" s="39"/>
      <c r="G83" s="42"/>
      <c r="H83" s="94"/>
    </row>
    <row r="84" spans="1:8" x14ac:dyDescent="0.25">
      <c r="A84" s="302"/>
      <c r="B84" s="202" t="s">
        <v>150</v>
      </c>
      <c r="C84" s="203"/>
      <c r="D84" s="205"/>
      <c r="E84" s="16" t="s">
        <v>130</v>
      </c>
      <c r="F84" s="39">
        <v>0</v>
      </c>
      <c r="G84" s="54">
        <f>Cenovnik!G84</f>
        <v>0</v>
      </c>
      <c r="H84" s="94">
        <f t="shared" si="1"/>
        <v>0</v>
      </c>
    </row>
    <row r="85" spans="1:8" x14ac:dyDescent="0.25">
      <c r="A85" s="301">
        <f t="shared" si="2"/>
        <v>26</v>
      </c>
      <c r="B85" s="200" t="s">
        <v>155</v>
      </c>
      <c r="C85" s="201"/>
      <c r="D85" s="204"/>
      <c r="E85" s="17" t="s">
        <v>129</v>
      </c>
      <c r="F85" s="39"/>
      <c r="G85" s="42"/>
      <c r="H85" s="94"/>
    </row>
    <row r="86" spans="1:8" x14ac:dyDescent="0.25">
      <c r="A86" s="302"/>
      <c r="B86" s="202" t="s">
        <v>158</v>
      </c>
      <c r="C86" s="203"/>
      <c r="D86" s="205"/>
      <c r="E86" s="16" t="s">
        <v>130</v>
      </c>
      <c r="F86" s="39">
        <v>0</v>
      </c>
      <c r="G86" s="54">
        <f>Cenovnik!G86</f>
        <v>0</v>
      </c>
      <c r="H86" s="94">
        <f t="shared" si="1"/>
        <v>0</v>
      </c>
    </row>
    <row r="87" spans="1:8" x14ac:dyDescent="0.25">
      <c r="A87" s="301">
        <f t="shared" si="2"/>
        <v>27</v>
      </c>
      <c r="B87" s="200" t="s">
        <v>156</v>
      </c>
      <c r="C87" s="201"/>
      <c r="D87" s="204"/>
      <c r="E87" s="17" t="s">
        <v>129</v>
      </c>
      <c r="F87" s="39"/>
      <c r="G87" s="42"/>
      <c r="H87" s="94"/>
    </row>
    <row r="88" spans="1:8" ht="15" customHeight="1" x14ac:dyDescent="0.25">
      <c r="A88" s="302"/>
      <c r="B88" s="202" t="s">
        <v>159</v>
      </c>
      <c r="C88" s="203"/>
      <c r="D88" s="205"/>
      <c r="E88" s="16" t="s">
        <v>130</v>
      </c>
      <c r="F88" s="39">
        <v>0</v>
      </c>
      <c r="G88" s="54">
        <f>Cenovnik!G88</f>
        <v>0</v>
      </c>
      <c r="H88" s="94">
        <f t="shared" si="1"/>
        <v>0</v>
      </c>
    </row>
    <row r="89" spans="1:8" x14ac:dyDescent="0.25">
      <c r="A89" s="301">
        <f t="shared" si="2"/>
        <v>28</v>
      </c>
      <c r="B89" s="200" t="s">
        <v>157</v>
      </c>
      <c r="C89" s="201"/>
      <c r="D89" s="204"/>
      <c r="E89" s="17" t="s">
        <v>129</v>
      </c>
      <c r="F89" s="39"/>
      <c r="G89" s="42"/>
      <c r="H89" s="94"/>
    </row>
    <row r="90" spans="1:8" x14ac:dyDescent="0.25">
      <c r="A90" s="302"/>
      <c r="B90" s="202" t="s">
        <v>160</v>
      </c>
      <c r="C90" s="203"/>
      <c r="D90" s="205"/>
      <c r="E90" s="16" t="s">
        <v>130</v>
      </c>
      <c r="F90" s="39">
        <v>0</v>
      </c>
      <c r="G90" s="54">
        <f>Cenovnik!G90</f>
        <v>0</v>
      </c>
      <c r="H90" s="94">
        <f t="shared" si="1"/>
        <v>0</v>
      </c>
    </row>
    <row r="91" spans="1:8" x14ac:dyDescent="0.25">
      <c r="A91" s="301">
        <f t="shared" si="2"/>
        <v>29</v>
      </c>
      <c r="B91" s="200" t="s">
        <v>199</v>
      </c>
      <c r="C91" s="201"/>
      <c r="D91" s="204"/>
      <c r="E91" s="17" t="s">
        <v>129</v>
      </c>
      <c r="F91" s="39"/>
      <c r="G91" s="42"/>
      <c r="H91" s="94"/>
    </row>
    <row r="92" spans="1:8" x14ac:dyDescent="0.25">
      <c r="A92" s="302"/>
      <c r="B92" s="202" t="s">
        <v>200</v>
      </c>
      <c r="C92" s="203"/>
      <c r="D92" s="205"/>
      <c r="E92" s="16" t="s">
        <v>130</v>
      </c>
      <c r="F92" s="39">
        <v>0</v>
      </c>
      <c r="G92" s="54">
        <f>Cenovnik!G92</f>
        <v>0</v>
      </c>
      <c r="H92" s="94">
        <f t="shared" si="1"/>
        <v>0</v>
      </c>
    </row>
    <row r="93" spans="1:8" x14ac:dyDescent="0.25">
      <c r="A93" s="332">
        <f t="shared" si="2"/>
        <v>30</v>
      </c>
      <c r="B93" s="197" t="s">
        <v>201</v>
      </c>
      <c r="C93" s="198"/>
      <c r="D93" s="199"/>
      <c r="E93" s="18" t="s">
        <v>129</v>
      </c>
      <c r="F93" s="39"/>
      <c r="G93" s="42"/>
      <c r="H93" s="94"/>
    </row>
    <row r="94" spans="1:8" x14ac:dyDescent="0.25">
      <c r="A94" s="333"/>
      <c r="B94" s="197" t="s">
        <v>202</v>
      </c>
      <c r="C94" s="198"/>
      <c r="D94" s="199"/>
      <c r="E94" s="18" t="s">
        <v>130</v>
      </c>
      <c r="F94" s="39">
        <v>0</v>
      </c>
      <c r="G94" s="54">
        <f>Cenovnik!G94</f>
        <v>0</v>
      </c>
      <c r="H94" s="94">
        <f t="shared" si="1"/>
        <v>0</v>
      </c>
    </row>
    <row r="95" spans="1:8" x14ac:dyDescent="0.25">
      <c r="A95" s="309">
        <f t="shared" si="2"/>
        <v>31</v>
      </c>
      <c r="B95" s="329" t="s">
        <v>59</v>
      </c>
      <c r="C95" s="330"/>
      <c r="D95" s="331"/>
      <c r="E95" s="18" t="s">
        <v>129</v>
      </c>
      <c r="F95" s="39"/>
      <c r="G95" s="42"/>
      <c r="H95" s="94"/>
    </row>
    <row r="96" spans="1:8" x14ac:dyDescent="0.25">
      <c r="A96" s="302"/>
      <c r="B96" s="355" t="s">
        <v>60</v>
      </c>
      <c r="C96" s="356"/>
      <c r="D96" s="388"/>
      <c r="E96" s="19" t="s">
        <v>130</v>
      </c>
      <c r="F96" s="39">
        <v>0</v>
      </c>
      <c r="G96" s="40">
        <f>Cenovnik!G96</f>
        <v>0</v>
      </c>
      <c r="H96" s="94">
        <f t="shared" si="1"/>
        <v>0</v>
      </c>
    </row>
    <row r="97" spans="1:8" x14ac:dyDescent="0.25">
      <c r="A97" s="309">
        <f t="shared" si="2"/>
        <v>32</v>
      </c>
      <c r="B97" s="329" t="s">
        <v>61</v>
      </c>
      <c r="C97" s="330"/>
      <c r="D97" s="331"/>
      <c r="E97" s="18" t="s">
        <v>129</v>
      </c>
      <c r="F97" s="39"/>
      <c r="G97" s="42"/>
      <c r="H97" s="94"/>
    </row>
    <row r="98" spans="1:8" x14ac:dyDescent="0.25">
      <c r="A98" s="302"/>
      <c r="B98" s="355" t="s">
        <v>62</v>
      </c>
      <c r="C98" s="356"/>
      <c r="D98" s="388"/>
      <c r="E98" s="19" t="s">
        <v>130</v>
      </c>
      <c r="F98" s="39">
        <v>0</v>
      </c>
      <c r="G98" s="40">
        <f>Cenovnik!G98</f>
        <v>0</v>
      </c>
      <c r="H98" s="94">
        <f t="shared" si="1"/>
        <v>0</v>
      </c>
    </row>
    <row r="99" spans="1:8" ht="33.75" customHeight="1" x14ac:dyDescent="0.25">
      <c r="A99" s="309">
        <f t="shared" si="2"/>
        <v>33</v>
      </c>
      <c r="B99" s="352" t="s">
        <v>63</v>
      </c>
      <c r="C99" s="353"/>
      <c r="D99" s="354"/>
      <c r="E99" s="18" t="s">
        <v>129</v>
      </c>
      <c r="F99" s="39"/>
      <c r="G99" s="42"/>
      <c r="H99" s="94"/>
    </row>
    <row r="100" spans="1:8" ht="44.25" customHeight="1" x14ac:dyDescent="0.25">
      <c r="A100" s="302"/>
      <c r="B100" s="296" t="s">
        <v>64</v>
      </c>
      <c r="C100" s="297"/>
      <c r="D100" s="298"/>
      <c r="E100" s="19" t="s">
        <v>130</v>
      </c>
      <c r="F100" s="39">
        <v>0</v>
      </c>
      <c r="G100" s="40">
        <f>Cenovnik!G100</f>
        <v>0</v>
      </c>
      <c r="H100" s="94">
        <f t="shared" si="1"/>
        <v>0</v>
      </c>
    </row>
    <row r="101" spans="1:8" x14ac:dyDescent="0.25">
      <c r="A101" s="309">
        <f t="shared" si="2"/>
        <v>34</v>
      </c>
      <c r="B101" s="329" t="s">
        <v>65</v>
      </c>
      <c r="C101" s="330"/>
      <c r="D101" s="331"/>
      <c r="E101" s="18" t="s">
        <v>129</v>
      </c>
      <c r="F101" s="39"/>
      <c r="G101" s="42"/>
      <c r="H101" s="94"/>
    </row>
    <row r="102" spans="1:8" x14ac:dyDescent="0.25">
      <c r="A102" s="302"/>
      <c r="B102" s="355" t="s">
        <v>66</v>
      </c>
      <c r="C102" s="356"/>
      <c r="D102" s="388"/>
      <c r="E102" s="19" t="s">
        <v>130</v>
      </c>
      <c r="F102" s="39">
        <v>0</v>
      </c>
      <c r="G102" s="40">
        <f>Cenovnik!G102</f>
        <v>0</v>
      </c>
      <c r="H102" s="94">
        <f t="shared" si="1"/>
        <v>0</v>
      </c>
    </row>
    <row r="103" spans="1:8" x14ac:dyDescent="0.25">
      <c r="A103" s="309">
        <f t="shared" si="2"/>
        <v>35</v>
      </c>
      <c r="B103" s="329" t="s">
        <v>67</v>
      </c>
      <c r="C103" s="330"/>
      <c r="D103" s="331"/>
      <c r="E103" s="18" t="s">
        <v>129</v>
      </c>
      <c r="F103" s="39"/>
      <c r="G103" s="42"/>
      <c r="H103" s="94"/>
    </row>
    <row r="104" spans="1:8" x14ac:dyDescent="0.25">
      <c r="A104" s="302"/>
      <c r="B104" s="355" t="s">
        <v>136</v>
      </c>
      <c r="C104" s="356"/>
      <c r="D104" s="388"/>
      <c r="E104" s="19" t="s">
        <v>130</v>
      </c>
      <c r="F104" s="39">
        <v>0</v>
      </c>
      <c r="G104" s="40">
        <f>Cenovnik!G104</f>
        <v>0</v>
      </c>
      <c r="H104" s="94">
        <f t="shared" si="1"/>
        <v>0</v>
      </c>
    </row>
    <row r="105" spans="1:8" x14ac:dyDescent="0.25">
      <c r="A105" s="301">
        <v>36</v>
      </c>
      <c r="B105" s="306" t="s">
        <v>68</v>
      </c>
      <c r="C105" s="307"/>
      <c r="D105" s="308"/>
      <c r="E105" s="20" t="s">
        <v>129</v>
      </c>
      <c r="F105" s="39"/>
      <c r="G105" s="42"/>
      <c r="H105" s="94"/>
    </row>
    <row r="106" spans="1:8" x14ac:dyDescent="0.25">
      <c r="A106" s="309"/>
      <c r="B106" s="382" t="s">
        <v>69</v>
      </c>
      <c r="C106" s="383"/>
      <c r="D106" s="384"/>
      <c r="E106" s="20"/>
      <c r="F106" s="39"/>
      <c r="G106" s="47"/>
      <c r="H106" s="94"/>
    </row>
    <row r="107" spans="1:8" x14ac:dyDescent="0.25">
      <c r="A107" s="309"/>
      <c r="B107" s="382" t="s">
        <v>70</v>
      </c>
      <c r="C107" s="383"/>
      <c r="D107" s="384"/>
      <c r="E107" s="20" t="s">
        <v>130</v>
      </c>
      <c r="F107" s="39">
        <v>0</v>
      </c>
      <c r="G107" s="40">
        <f>Cenovnik!G107</f>
        <v>0</v>
      </c>
      <c r="H107" s="94">
        <f t="shared" si="1"/>
        <v>0</v>
      </c>
    </row>
    <row r="108" spans="1:8" x14ac:dyDescent="0.25">
      <c r="A108" s="309"/>
      <c r="B108" s="382" t="s">
        <v>71</v>
      </c>
      <c r="C108" s="383"/>
      <c r="D108" s="384"/>
      <c r="E108" s="20" t="s">
        <v>130</v>
      </c>
      <c r="F108" s="39">
        <v>0</v>
      </c>
      <c r="G108" s="40">
        <f>Cenovnik!G108</f>
        <v>0</v>
      </c>
      <c r="H108" s="94">
        <f t="shared" si="1"/>
        <v>0</v>
      </c>
    </row>
    <row r="109" spans="1:8" x14ac:dyDescent="0.25">
      <c r="A109" s="309"/>
      <c r="B109" s="382" t="s">
        <v>72</v>
      </c>
      <c r="C109" s="383"/>
      <c r="D109" s="384"/>
      <c r="E109" s="20" t="s">
        <v>130</v>
      </c>
      <c r="F109" s="39">
        <v>0</v>
      </c>
      <c r="G109" s="40">
        <f>Cenovnik!G109</f>
        <v>0</v>
      </c>
      <c r="H109" s="94">
        <f t="shared" si="1"/>
        <v>0</v>
      </c>
    </row>
    <row r="110" spans="1:8" x14ac:dyDescent="0.25">
      <c r="A110" s="309"/>
      <c r="B110" s="382" t="s">
        <v>73</v>
      </c>
      <c r="C110" s="383"/>
      <c r="D110" s="384"/>
      <c r="E110" s="20" t="s">
        <v>130</v>
      </c>
      <c r="F110" s="39">
        <v>0</v>
      </c>
      <c r="G110" s="40">
        <f>Cenovnik!G110</f>
        <v>0</v>
      </c>
      <c r="H110" s="94">
        <f t="shared" si="1"/>
        <v>0</v>
      </c>
    </row>
    <row r="111" spans="1:8" x14ac:dyDescent="0.25">
      <c r="A111" s="302"/>
      <c r="B111" s="348" t="s">
        <v>74</v>
      </c>
      <c r="C111" s="349"/>
      <c r="D111" s="350"/>
      <c r="E111" s="20" t="s">
        <v>130</v>
      </c>
      <c r="F111" s="39">
        <v>0</v>
      </c>
      <c r="G111" s="54">
        <f>Cenovnik!G111</f>
        <v>0</v>
      </c>
      <c r="H111" s="94">
        <f t="shared" si="1"/>
        <v>0</v>
      </c>
    </row>
    <row r="112" spans="1:8" x14ac:dyDescent="0.25">
      <c r="A112" s="309">
        <v>37</v>
      </c>
      <c r="B112" s="56" t="s">
        <v>75</v>
      </c>
      <c r="C112" s="7"/>
      <c r="D112" s="57"/>
      <c r="E112" s="17" t="s">
        <v>129</v>
      </c>
      <c r="F112" s="39"/>
      <c r="G112" s="51"/>
      <c r="H112" s="94"/>
    </row>
    <row r="113" spans="1:8" x14ac:dyDescent="0.25">
      <c r="A113" s="309"/>
      <c r="B113" s="56" t="s">
        <v>76</v>
      </c>
      <c r="C113" s="7"/>
      <c r="D113" s="57"/>
      <c r="E113" s="18"/>
      <c r="F113" s="39">
        <v>0</v>
      </c>
      <c r="G113" s="40">
        <f>Cenovnik!G113</f>
        <v>0</v>
      </c>
      <c r="H113" s="94">
        <f t="shared" si="1"/>
        <v>0</v>
      </c>
    </row>
    <row r="114" spans="1:8" x14ac:dyDescent="0.25">
      <c r="A114" s="309"/>
      <c r="B114" s="382" t="s">
        <v>77</v>
      </c>
      <c r="C114" s="383"/>
      <c r="D114" s="384"/>
      <c r="E114" s="18" t="s">
        <v>130</v>
      </c>
      <c r="F114" s="39">
        <v>0</v>
      </c>
      <c r="G114" s="40">
        <f>Cenovnik!G114</f>
        <v>0</v>
      </c>
      <c r="H114" s="94">
        <f t="shared" si="1"/>
        <v>0</v>
      </c>
    </row>
    <row r="115" spans="1:8" x14ac:dyDescent="0.25">
      <c r="A115" s="302"/>
      <c r="B115" s="348" t="s">
        <v>78</v>
      </c>
      <c r="C115" s="349"/>
      <c r="D115" s="350"/>
      <c r="E115" s="18" t="s">
        <v>130</v>
      </c>
      <c r="F115" s="39">
        <v>0</v>
      </c>
      <c r="G115" s="40">
        <f>Cenovnik!G115</f>
        <v>0</v>
      </c>
      <c r="H115" s="94">
        <f t="shared" si="1"/>
        <v>0</v>
      </c>
    </row>
    <row r="116" spans="1:8" x14ac:dyDescent="0.25">
      <c r="A116" s="301">
        <v>38</v>
      </c>
      <c r="B116" s="306" t="s">
        <v>79</v>
      </c>
      <c r="C116" s="307"/>
      <c r="D116" s="308"/>
      <c r="E116" s="17" t="s">
        <v>129</v>
      </c>
      <c r="F116" s="39"/>
      <c r="G116" s="42"/>
      <c r="H116" s="94"/>
    </row>
    <row r="117" spans="1:8" x14ac:dyDescent="0.25">
      <c r="A117" s="309"/>
      <c r="B117" s="56" t="s">
        <v>80</v>
      </c>
      <c r="C117" s="7"/>
      <c r="D117" s="57"/>
      <c r="E117" s="18"/>
      <c r="F117" s="39"/>
      <c r="G117" s="47"/>
      <c r="H117" s="94"/>
    </row>
    <row r="118" spans="1:8" x14ac:dyDescent="0.25">
      <c r="A118" s="309"/>
      <c r="B118" s="382" t="s">
        <v>81</v>
      </c>
      <c r="C118" s="383"/>
      <c r="D118" s="384"/>
      <c r="E118" s="18" t="s">
        <v>130</v>
      </c>
      <c r="F118" s="39">
        <v>0</v>
      </c>
      <c r="G118" s="40">
        <f>Cenovnik!G118</f>
        <v>0</v>
      </c>
      <c r="H118" s="94">
        <f t="shared" si="1"/>
        <v>0</v>
      </c>
    </row>
    <row r="119" spans="1:8" x14ac:dyDescent="0.25">
      <c r="A119" s="309"/>
      <c r="B119" s="382" t="s">
        <v>82</v>
      </c>
      <c r="C119" s="383"/>
      <c r="D119" s="384"/>
      <c r="E119" s="18" t="s">
        <v>130</v>
      </c>
      <c r="F119" s="39">
        <v>0</v>
      </c>
      <c r="G119" s="40">
        <f>Cenovnik!G119</f>
        <v>0</v>
      </c>
      <c r="H119" s="94">
        <f t="shared" si="1"/>
        <v>0</v>
      </c>
    </row>
    <row r="120" spans="1:8" x14ac:dyDescent="0.25">
      <c r="A120" s="309"/>
      <c r="B120" s="382" t="s">
        <v>83</v>
      </c>
      <c r="C120" s="383"/>
      <c r="D120" s="384"/>
      <c r="E120" s="18" t="s">
        <v>130</v>
      </c>
      <c r="F120" s="39">
        <v>0</v>
      </c>
      <c r="G120" s="40">
        <f>Cenovnik!G120</f>
        <v>0</v>
      </c>
      <c r="H120" s="94">
        <f t="shared" si="1"/>
        <v>0</v>
      </c>
    </row>
    <row r="121" spans="1:8" x14ac:dyDescent="0.25">
      <c r="A121" s="302"/>
      <c r="B121" s="348" t="s">
        <v>84</v>
      </c>
      <c r="C121" s="349"/>
      <c r="D121" s="350"/>
      <c r="E121" s="19" t="s">
        <v>130</v>
      </c>
      <c r="F121" s="39">
        <v>0</v>
      </c>
      <c r="G121" s="40">
        <f>Cenovnik!G121</f>
        <v>0</v>
      </c>
      <c r="H121" s="94">
        <f t="shared" si="1"/>
        <v>0</v>
      </c>
    </row>
    <row r="122" spans="1:8" x14ac:dyDescent="0.25">
      <c r="A122" s="309">
        <f>SUM(A116+1)</f>
        <v>39</v>
      </c>
      <c r="B122" s="382" t="s">
        <v>85</v>
      </c>
      <c r="C122" s="383"/>
      <c r="D122" s="384"/>
      <c r="E122" s="18" t="s">
        <v>129</v>
      </c>
      <c r="F122" s="39"/>
      <c r="G122" s="47"/>
      <c r="H122" s="94"/>
    </row>
    <row r="123" spans="1:8" x14ac:dyDescent="0.25">
      <c r="A123" s="309"/>
      <c r="B123" s="382" t="s">
        <v>86</v>
      </c>
      <c r="C123" s="383"/>
      <c r="D123" s="384"/>
      <c r="E123" s="18"/>
      <c r="F123" s="39"/>
      <c r="G123" s="47"/>
      <c r="H123" s="94"/>
    </row>
    <row r="124" spans="1:8" x14ac:dyDescent="0.25">
      <c r="A124" s="309"/>
      <c r="B124" s="433" t="s">
        <v>140</v>
      </c>
      <c r="C124" s="434"/>
      <c r="D124" s="435"/>
      <c r="E124" s="18" t="s">
        <v>130</v>
      </c>
      <c r="F124" s="39">
        <v>0</v>
      </c>
      <c r="G124" s="40">
        <f>Cenovnik!G124</f>
        <v>0</v>
      </c>
      <c r="H124" s="94">
        <f t="shared" si="1"/>
        <v>0</v>
      </c>
    </row>
    <row r="125" spans="1:8" x14ac:dyDescent="0.25">
      <c r="A125" s="309"/>
      <c r="B125" s="382" t="s">
        <v>141</v>
      </c>
      <c r="C125" s="383"/>
      <c r="D125" s="384"/>
      <c r="E125" s="18" t="s">
        <v>130</v>
      </c>
      <c r="F125" s="39">
        <v>0</v>
      </c>
      <c r="G125" s="40">
        <f>Cenovnik!G125</f>
        <v>0</v>
      </c>
      <c r="H125" s="94">
        <f t="shared" si="1"/>
        <v>0</v>
      </c>
    </row>
    <row r="126" spans="1:8" x14ac:dyDescent="0.25">
      <c r="A126" s="309"/>
      <c r="B126" s="382" t="s">
        <v>142</v>
      </c>
      <c r="C126" s="383"/>
      <c r="D126" s="384"/>
      <c r="E126" s="18" t="s">
        <v>130</v>
      </c>
      <c r="F126" s="39">
        <v>0</v>
      </c>
      <c r="G126" s="40">
        <f>Cenovnik!G126</f>
        <v>0</v>
      </c>
      <c r="H126" s="94">
        <f t="shared" si="1"/>
        <v>0</v>
      </c>
    </row>
    <row r="127" spans="1:8" x14ac:dyDescent="0.25">
      <c r="A127" s="309"/>
      <c r="B127" s="382" t="s">
        <v>143</v>
      </c>
      <c r="C127" s="383"/>
      <c r="D127" s="384"/>
      <c r="E127" s="18" t="s">
        <v>130</v>
      </c>
      <c r="F127" s="39">
        <v>0</v>
      </c>
      <c r="G127" s="40">
        <f>Cenovnik!G127</f>
        <v>0</v>
      </c>
      <c r="H127" s="94">
        <f t="shared" si="1"/>
        <v>0</v>
      </c>
    </row>
    <row r="128" spans="1:8" x14ac:dyDescent="0.25">
      <c r="A128" s="309"/>
      <c r="B128" s="382" t="s">
        <v>144</v>
      </c>
      <c r="C128" s="383"/>
      <c r="D128" s="384"/>
      <c r="E128" s="18" t="s">
        <v>130</v>
      </c>
      <c r="F128" s="39">
        <v>0</v>
      </c>
      <c r="G128" s="40">
        <f>Cenovnik!G128</f>
        <v>0</v>
      </c>
      <c r="H128" s="94">
        <f t="shared" si="1"/>
        <v>0</v>
      </c>
    </row>
    <row r="129" spans="1:8" x14ac:dyDescent="0.25">
      <c r="A129" s="309"/>
      <c r="B129" s="382" t="s">
        <v>87</v>
      </c>
      <c r="C129" s="383"/>
      <c r="D129" s="384"/>
      <c r="E129" s="18" t="s">
        <v>130</v>
      </c>
      <c r="F129" s="39">
        <v>0</v>
      </c>
      <c r="G129" s="40">
        <f>Cenovnik!G129</f>
        <v>0</v>
      </c>
      <c r="H129" s="94">
        <f t="shared" si="1"/>
        <v>0</v>
      </c>
    </row>
    <row r="130" spans="1:8" x14ac:dyDescent="0.25">
      <c r="A130" s="309"/>
      <c r="B130" s="382" t="s">
        <v>88</v>
      </c>
      <c r="C130" s="383"/>
      <c r="D130" s="384"/>
      <c r="E130" s="18" t="s">
        <v>130</v>
      </c>
      <c r="F130" s="39">
        <v>0</v>
      </c>
      <c r="G130" s="40">
        <f>Cenovnik!G130</f>
        <v>0</v>
      </c>
      <c r="H130" s="94">
        <f t="shared" si="1"/>
        <v>0</v>
      </c>
    </row>
    <row r="131" spans="1:8" x14ac:dyDescent="0.25">
      <c r="A131" s="309"/>
      <c r="B131" s="382" t="s">
        <v>89</v>
      </c>
      <c r="C131" s="383"/>
      <c r="D131" s="384"/>
      <c r="E131" s="18" t="s">
        <v>130</v>
      </c>
      <c r="F131" s="39">
        <v>0</v>
      </c>
      <c r="G131" s="40">
        <f>Cenovnik!G131</f>
        <v>0</v>
      </c>
      <c r="H131" s="94">
        <f t="shared" si="1"/>
        <v>0</v>
      </c>
    </row>
    <row r="132" spans="1:8" x14ac:dyDescent="0.25">
      <c r="A132" s="309"/>
      <c r="B132" s="382" t="s">
        <v>90</v>
      </c>
      <c r="C132" s="383"/>
      <c r="D132" s="384"/>
      <c r="E132" s="18" t="s">
        <v>130</v>
      </c>
      <c r="F132" s="39">
        <v>0</v>
      </c>
      <c r="G132" s="40">
        <f>Cenovnik!G132</f>
        <v>0</v>
      </c>
      <c r="H132" s="94">
        <f t="shared" si="1"/>
        <v>0</v>
      </c>
    </row>
    <row r="133" spans="1:8" x14ac:dyDescent="0.25">
      <c r="A133" s="309"/>
      <c r="B133" s="382" t="s">
        <v>91</v>
      </c>
      <c r="C133" s="383"/>
      <c r="D133" s="384"/>
      <c r="E133" s="18" t="s">
        <v>130</v>
      </c>
      <c r="F133" s="39">
        <v>0</v>
      </c>
      <c r="G133" s="40">
        <f>Cenovnik!G133</f>
        <v>0</v>
      </c>
      <c r="H133" s="94">
        <f t="shared" si="1"/>
        <v>0</v>
      </c>
    </row>
    <row r="134" spans="1:8" x14ac:dyDescent="0.25">
      <c r="A134" s="309"/>
      <c r="B134" s="382" t="s">
        <v>92</v>
      </c>
      <c r="C134" s="383"/>
      <c r="D134" s="384"/>
      <c r="E134" s="18" t="s">
        <v>130</v>
      </c>
      <c r="F134" s="39">
        <v>0</v>
      </c>
      <c r="G134" s="40">
        <f>Cenovnik!G134</f>
        <v>0</v>
      </c>
      <c r="H134" s="94">
        <f t="shared" si="1"/>
        <v>0</v>
      </c>
    </row>
    <row r="135" spans="1:8" x14ac:dyDescent="0.25">
      <c r="A135" s="309"/>
      <c r="B135" s="315" t="s">
        <v>93</v>
      </c>
      <c r="C135" s="316"/>
      <c r="D135" s="317"/>
      <c r="E135" s="18" t="s">
        <v>130</v>
      </c>
      <c r="F135" s="39">
        <v>0</v>
      </c>
      <c r="G135" s="40">
        <f>Cenovnik!G135</f>
        <v>0</v>
      </c>
      <c r="H135" s="94">
        <f t="shared" si="1"/>
        <v>0</v>
      </c>
    </row>
    <row r="136" spans="1:8" x14ac:dyDescent="0.25">
      <c r="A136" s="309"/>
      <c r="B136" s="315" t="s">
        <v>149</v>
      </c>
      <c r="C136" s="316"/>
      <c r="D136" s="317"/>
      <c r="E136" s="18" t="s">
        <v>130</v>
      </c>
      <c r="F136" s="39">
        <v>0</v>
      </c>
      <c r="G136" s="40">
        <f>Cenovnik!G136</f>
        <v>0</v>
      </c>
      <c r="H136" s="94">
        <f t="shared" si="1"/>
        <v>0</v>
      </c>
    </row>
    <row r="137" spans="1:8" x14ac:dyDescent="0.25">
      <c r="A137" s="309"/>
      <c r="B137" s="315" t="s">
        <v>207</v>
      </c>
      <c r="C137" s="316"/>
      <c r="D137" s="317"/>
      <c r="E137" s="18" t="s">
        <v>130</v>
      </c>
      <c r="F137" s="39">
        <v>0</v>
      </c>
      <c r="G137" s="40">
        <f>Cenovnik!G137</f>
        <v>0</v>
      </c>
      <c r="H137" s="94">
        <f t="shared" si="1"/>
        <v>0</v>
      </c>
    </row>
    <row r="138" spans="1:8" x14ac:dyDescent="0.25">
      <c r="A138" s="309"/>
      <c r="B138" s="315" t="s">
        <v>94</v>
      </c>
      <c r="C138" s="316"/>
      <c r="D138" s="317"/>
      <c r="E138" s="18" t="s">
        <v>130</v>
      </c>
      <c r="F138" s="39">
        <v>0</v>
      </c>
      <c r="G138" s="40">
        <f>Cenovnik!G138</f>
        <v>0</v>
      </c>
      <c r="H138" s="94">
        <f t="shared" si="1"/>
        <v>0</v>
      </c>
    </row>
    <row r="139" spans="1:8" x14ac:dyDescent="0.25">
      <c r="A139" s="302"/>
      <c r="B139" s="424" t="s">
        <v>95</v>
      </c>
      <c r="C139" s="425"/>
      <c r="D139" s="426"/>
      <c r="E139" s="22" t="s">
        <v>130</v>
      </c>
      <c r="F139" s="39">
        <v>0</v>
      </c>
      <c r="G139" s="40">
        <f>Cenovnik!G139</f>
        <v>0</v>
      </c>
      <c r="H139" s="94">
        <f t="shared" si="1"/>
        <v>0</v>
      </c>
    </row>
    <row r="140" spans="1:8" ht="32.25" customHeight="1" x14ac:dyDescent="0.25">
      <c r="A140" s="309">
        <v>40</v>
      </c>
      <c r="B140" s="427" t="s">
        <v>250</v>
      </c>
      <c r="C140" s="428"/>
      <c r="D140" s="429"/>
      <c r="E140" s="167" t="s">
        <v>129</v>
      </c>
      <c r="F140" s="39"/>
      <c r="G140" s="58"/>
      <c r="H140" s="94"/>
    </row>
    <row r="141" spans="1:8" ht="33" customHeight="1" x14ac:dyDescent="0.25">
      <c r="A141" s="302"/>
      <c r="B141" s="430" t="s">
        <v>249</v>
      </c>
      <c r="C141" s="431"/>
      <c r="D141" s="432"/>
      <c r="E141" s="167" t="s">
        <v>130</v>
      </c>
      <c r="F141" s="39">
        <v>0</v>
      </c>
      <c r="G141" s="40">
        <f>Cenovnik!G141</f>
        <v>0</v>
      </c>
      <c r="H141" s="94">
        <f t="shared" si="1"/>
        <v>0</v>
      </c>
    </row>
    <row r="142" spans="1:8" ht="15" customHeight="1" x14ac:dyDescent="0.25">
      <c r="A142" s="301">
        <f>SUM(A140+1)</f>
        <v>41</v>
      </c>
      <c r="B142" s="352" t="s">
        <v>145</v>
      </c>
      <c r="C142" s="353"/>
      <c r="D142" s="354"/>
      <c r="E142" s="21" t="s">
        <v>132</v>
      </c>
      <c r="F142" s="39"/>
      <c r="G142" s="42"/>
      <c r="H142" s="94"/>
    </row>
    <row r="143" spans="1:8" ht="31.5" customHeight="1" x14ac:dyDescent="0.25">
      <c r="A143" s="302"/>
      <c r="B143" s="303" t="s">
        <v>146</v>
      </c>
      <c r="C143" s="304"/>
      <c r="D143" s="305"/>
      <c r="E143" s="19" t="s">
        <v>132</v>
      </c>
      <c r="F143" s="39">
        <v>0</v>
      </c>
      <c r="G143" s="40">
        <f>Cenovnik!G143</f>
        <v>0</v>
      </c>
      <c r="H143" s="94">
        <f t="shared" si="1"/>
        <v>0</v>
      </c>
    </row>
    <row r="144" spans="1:8" ht="15" customHeight="1" x14ac:dyDescent="0.25">
      <c r="A144" s="301">
        <f>SUM(A142+1)</f>
        <v>42</v>
      </c>
      <c r="B144" s="352" t="s">
        <v>147</v>
      </c>
      <c r="C144" s="353"/>
      <c r="D144" s="354"/>
      <c r="E144" s="21" t="s">
        <v>132</v>
      </c>
      <c r="F144" s="39"/>
      <c r="G144" s="42"/>
      <c r="H144" s="94"/>
    </row>
    <row r="145" spans="1:8" ht="30" customHeight="1" x14ac:dyDescent="0.25">
      <c r="A145" s="302"/>
      <c r="B145" s="303" t="s">
        <v>148</v>
      </c>
      <c r="C145" s="304"/>
      <c r="D145" s="305"/>
      <c r="E145" s="19" t="s">
        <v>132</v>
      </c>
      <c r="F145" s="39">
        <v>0</v>
      </c>
      <c r="G145" s="40">
        <f>Cenovnik!G145</f>
        <v>0</v>
      </c>
      <c r="H145" s="94">
        <f t="shared" si="1"/>
        <v>0</v>
      </c>
    </row>
    <row r="146" spans="1:8" x14ac:dyDescent="0.25">
      <c r="A146" s="301">
        <f>SUM(A144+1)</f>
        <v>43</v>
      </c>
      <c r="B146" s="61" t="s">
        <v>194</v>
      </c>
      <c r="C146" s="61"/>
      <c r="D146" s="62"/>
      <c r="E146" s="21" t="s">
        <v>133</v>
      </c>
      <c r="F146" s="39"/>
      <c r="G146" s="42"/>
      <c r="H146" s="94"/>
    </row>
    <row r="147" spans="1:8" ht="15" customHeight="1" x14ac:dyDescent="0.25">
      <c r="A147" s="302"/>
      <c r="B147" s="136" t="s">
        <v>208</v>
      </c>
      <c r="C147" s="7"/>
      <c r="D147" s="57"/>
      <c r="E147" s="20" t="s">
        <v>133</v>
      </c>
      <c r="F147" s="39">
        <v>0</v>
      </c>
      <c r="G147" s="40">
        <f>Cenovnik!G147</f>
        <v>0</v>
      </c>
      <c r="H147" s="94">
        <f t="shared" si="1"/>
        <v>0</v>
      </c>
    </row>
    <row r="148" spans="1:8" ht="15" customHeight="1" x14ac:dyDescent="0.25">
      <c r="A148" s="310">
        <f>SUM(A146+1)</f>
        <v>44</v>
      </c>
      <c r="B148" s="137" t="s">
        <v>175</v>
      </c>
      <c r="C148" s="61"/>
      <c r="D148" s="61"/>
      <c r="E148" s="21" t="s">
        <v>256</v>
      </c>
      <c r="F148" s="39">
        <v>0</v>
      </c>
      <c r="G148" s="40"/>
      <c r="H148" s="94"/>
    </row>
    <row r="149" spans="1:8" ht="15" customHeight="1" x14ac:dyDescent="0.25">
      <c r="A149" s="311"/>
      <c r="B149" s="136" t="s">
        <v>267</v>
      </c>
      <c r="C149" s="7"/>
      <c r="D149" s="7"/>
      <c r="E149" s="19" t="s">
        <v>153</v>
      </c>
      <c r="F149" s="39">
        <v>0</v>
      </c>
      <c r="G149" s="40">
        <f>Cenovnik!G149</f>
        <v>0</v>
      </c>
      <c r="H149" s="94">
        <f t="shared" si="1"/>
        <v>0</v>
      </c>
    </row>
    <row r="150" spans="1:8" ht="18" customHeight="1" x14ac:dyDescent="0.25">
      <c r="A150" s="363">
        <f>SUM(A148+1)</f>
        <v>45</v>
      </c>
      <c r="B150" s="329" t="s">
        <v>203</v>
      </c>
      <c r="C150" s="330"/>
      <c r="D150" s="330"/>
      <c r="E150" s="20" t="s">
        <v>133</v>
      </c>
      <c r="F150" s="39"/>
      <c r="G150" s="51"/>
      <c r="H150" s="94"/>
    </row>
    <row r="151" spans="1:8" ht="18" customHeight="1" x14ac:dyDescent="0.25">
      <c r="A151" s="346"/>
      <c r="B151" s="355" t="s">
        <v>204</v>
      </c>
      <c r="C151" s="356"/>
      <c r="D151" s="356"/>
      <c r="E151" s="19" t="s">
        <v>133</v>
      </c>
      <c r="F151" s="39">
        <v>0</v>
      </c>
      <c r="G151" s="54">
        <f>Cenovnik!G151</f>
        <v>0</v>
      </c>
      <c r="H151" s="94">
        <f t="shared" si="1"/>
        <v>0</v>
      </c>
    </row>
    <row r="152" spans="1:8" ht="48" customHeight="1" x14ac:dyDescent="0.25">
      <c r="A152" s="336">
        <f>SUM(A150+1)</f>
        <v>46</v>
      </c>
      <c r="B152" s="296" t="s">
        <v>251</v>
      </c>
      <c r="C152" s="366"/>
      <c r="D152" s="367"/>
      <c r="E152" s="20" t="s">
        <v>176</v>
      </c>
      <c r="F152" s="39"/>
      <c r="G152" s="42"/>
      <c r="H152" s="94"/>
    </row>
    <row r="153" spans="1:8" ht="36" customHeight="1" thickBot="1" x14ac:dyDescent="0.3">
      <c r="A153" s="368"/>
      <c r="B153" s="341" t="s">
        <v>252</v>
      </c>
      <c r="C153" s="342"/>
      <c r="D153" s="342"/>
      <c r="E153" s="24" t="s">
        <v>177</v>
      </c>
      <c r="F153" s="39">
        <v>0</v>
      </c>
      <c r="G153" s="64">
        <f>Cenovnik!G153</f>
        <v>0</v>
      </c>
      <c r="H153" s="94">
        <f t="shared" si="1"/>
        <v>0</v>
      </c>
    </row>
    <row r="154" spans="1:8" ht="15.75" thickBot="1" x14ac:dyDescent="0.3">
      <c r="A154" s="65"/>
      <c r="B154" s="7"/>
      <c r="C154" s="7"/>
      <c r="D154" s="7"/>
      <c r="E154" s="162"/>
      <c r="F154" s="7"/>
      <c r="G154" s="82"/>
      <c r="H154" s="276">
        <f>SUM(H14:H153)</f>
        <v>0</v>
      </c>
    </row>
    <row r="155" spans="1:8" ht="15.75" thickBot="1" x14ac:dyDescent="0.3">
      <c r="A155" s="67"/>
      <c r="B155" s="68"/>
      <c r="C155" s="68"/>
      <c r="D155" s="68"/>
      <c r="E155" s="25"/>
      <c r="F155" s="68"/>
      <c r="G155" s="83"/>
      <c r="H155" s="95"/>
    </row>
    <row r="156" spans="1:8" x14ac:dyDescent="0.25">
      <c r="A156" s="6"/>
      <c r="B156" s="7"/>
      <c r="C156" s="7"/>
      <c r="D156" s="7"/>
      <c r="E156" s="162"/>
      <c r="F156" s="7"/>
      <c r="G156" s="82"/>
      <c r="H156" s="84"/>
    </row>
    <row r="157" spans="1:8" x14ac:dyDescent="0.25">
      <c r="A157" s="6"/>
      <c r="B157" s="7"/>
      <c r="C157" s="7"/>
      <c r="D157" s="7"/>
      <c r="E157" s="162"/>
      <c r="F157" s="7"/>
      <c r="G157" s="82"/>
      <c r="H157" s="84"/>
    </row>
    <row r="158" spans="1:8" x14ac:dyDescent="0.25">
      <c r="A158" s="6"/>
      <c r="B158" s="7"/>
      <c r="C158" s="7"/>
      <c r="D158" s="7"/>
      <c r="E158" s="162"/>
      <c r="F158" s="7"/>
      <c r="G158" s="82"/>
      <c r="H158" s="84"/>
    </row>
    <row r="159" spans="1:8" ht="15.75" thickBot="1" x14ac:dyDescent="0.3">
      <c r="A159" s="78"/>
      <c r="B159" s="68"/>
      <c r="C159" s="68"/>
      <c r="D159" s="68"/>
      <c r="E159" s="25"/>
      <c r="F159" s="68"/>
      <c r="G159" s="83"/>
      <c r="H159" s="96"/>
    </row>
    <row r="160" spans="1:8" x14ac:dyDescent="0.25">
      <c r="A160" s="32"/>
      <c r="B160" s="7"/>
      <c r="C160" s="7"/>
      <c r="D160" s="7"/>
      <c r="E160" s="162"/>
      <c r="F160" s="7"/>
      <c r="G160" s="84"/>
      <c r="H160" s="89"/>
    </row>
    <row r="161" spans="1:12" x14ac:dyDescent="0.25">
      <c r="A161" s="32"/>
      <c r="B161" s="7"/>
      <c r="C161" s="7"/>
      <c r="D161" s="7"/>
      <c r="E161" s="162"/>
      <c r="F161" s="7"/>
      <c r="G161" s="84"/>
      <c r="H161" s="97"/>
    </row>
    <row r="162" spans="1:12" x14ac:dyDescent="0.25">
      <c r="A162" s="32"/>
      <c r="B162" s="7"/>
      <c r="C162" s="7"/>
      <c r="D162" s="7"/>
      <c r="E162" s="162"/>
      <c r="F162" s="7"/>
      <c r="G162" s="84"/>
      <c r="H162" s="97"/>
    </row>
    <row r="163" spans="1:12" x14ac:dyDescent="0.25">
      <c r="A163" s="77"/>
      <c r="B163" s="162"/>
      <c r="C163" s="7"/>
      <c r="D163" s="7"/>
      <c r="E163" s="162"/>
      <c r="F163" s="7"/>
      <c r="G163" s="82"/>
      <c r="H163" s="97"/>
    </row>
    <row r="164" spans="1:12" ht="15.75" thickBot="1" x14ac:dyDescent="0.3">
      <c r="A164" s="454"/>
      <c r="B164" s="455"/>
      <c r="C164" s="455"/>
      <c r="D164" s="68"/>
      <c r="E164" s="76"/>
      <c r="F164" s="68"/>
      <c r="G164" s="83"/>
      <c r="H164" s="98"/>
    </row>
    <row r="165" spans="1:12" ht="15.75" thickBot="1" x14ac:dyDescent="0.3">
      <c r="A165" s="32"/>
      <c r="B165" s="7"/>
      <c r="C165" s="7"/>
      <c r="D165" s="7"/>
      <c r="E165" s="162"/>
      <c r="F165" s="7"/>
      <c r="G165" s="82"/>
      <c r="H165" s="89"/>
    </row>
    <row r="166" spans="1:12" ht="39" customHeight="1" thickBot="1" x14ac:dyDescent="0.3">
      <c r="A166" s="357" t="s">
        <v>181</v>
      </c>
      <c r="B166" s="358"/>
      <c r="C166" s="358"/>
      <c r="D166" s="358"/>
      <c r="E166" s="358"/>
      <c r="F166" s="358"/>
      <c r="G166" s="456">
        <v>0</v>
      </c>
      <c r="H166" s="359"/>
    </row>
    <row r="167" spans="1:12" ht="15.75" thickBot="1" x14ac:dyDescent="0.3">
      <c r="A167" s="32"/>
      <c r="B167" s="6"/>
      <c r="C167" s="6"/>
      <c r="D167" s="6"/>
      <c r="E167" s="26"/>
      <c r="F167" s="6"/>
      <c r="G167" s="79"/>
      <c r="H167" s="89"/>
    </row>
    <row r="168" spans="1:12" ht="15.75" thickBot="1" x14ac:dyDescent="0.3">
      <c r="A168" s="360"/>
      <c r="B168" s="361"/>
      <c r="C168" s="361"/>
      <c r="D168" s="362"/>
      <c r="E168" s="372"/>
      <c r="F168" s="457"/>
      <c r="G168" s="458">
        <v>0</v>
      </c>
      <c r="H168" s="90"/>
    </row>
    <row r="169" spans="1:12" ht="15.75" thickBot="1" x14ac:dyDescent="0.3">
      <c r="A169" s="369"/>
      <c r="B169" s="370"/>
      <c r="C169" s="370"/>
      <c r="D169" s="371"/>
      <c r="E169" s="372"/>
      <c r="F169" s="373"/>
      <c r="G169" s="364"/>
      <c r="H169" s="362"/>
    </row>
    <row r="170" spans="1:12" ht="15.75" thickBot="1" x14ac:dyDescent="0.3">
      <c r="A170" s="33" t="s">
        <v>0</v>
      </c>
      <c r="B170" s="379" t="s">
        <v>1</v>
      </c>
      <c r="C170" s="380"/>
      <c r="D170" s="381"/>
      <c r="E170" s="18"/>
      <c r="F170" s="34"/>
      <c r="G170" s="80"/>
      <c r="H170" s="91"/>
      <c r="L170" t="s">
        <v>152</v>
      </c>
    </row>
    <row r="171" spans="1:12" ht="15.75" thickBot="1" x14ac:dyDescent="0.3">
      <c r="A171" s="163" t="s">
        <v>2</v>
      </c>
      <c r="B171" s="376" t="s">
        <v>3</v>
      </c>
      <c r="C171" s="377"/>
      <c r="D171" s="378"/>
      <c r="E171" s="27"/>
      <c r="F171" s="161"/>
      <c r="G171" s="81"/>
      <c r="H171" s="92"/>
    </row>
    <row r="172" spans="1:12" ht="30.75" customHeight="1" x14ac:dyDescent="0.25">
      <c r="A172" s="351">
        <v>1</v>
      </c>
      <c r="B172" s="379" t="s">
        <v>96</v>
      </c>
      <c r="C172" s="380"/>
      <c r="D172" s="381"/>
      <c r="E172" s="9" t="s">
        <v>131</v>
      </c>
      <c r="F172" s="74"/>
      <c r="G172" s="85"/>
      <c r="H172" s="93"/>
    </row>
    <row r="173" spans="1:12" ht="31.5" customHeight="1" x14ac:dyDescent="0.25">
      <c r="A173" s="302"/>
      <c r="B173" s="303" t="s">
        <v>97</v>
      </c>
      <c r="C173" s="304"/>
      <c r="D173" s="305"/>
      <c r="E173" s="261" t="s">
        <v>131</v>
      </c>
      <c r="F173" s="39">
        <v>0</v>
      </c>
      <c r="G173" s="105">
        <f>Cenovnik!G173</f>
        <v>0</v>
      </c>
      <c r="H173" s="94">
        <f>F173*G173</f>
        <v>0</v>
      </c>
    </row>
    <row r="174" spans="1:12" x14ac:dyDescent="0.25">
      <c r="A174" s="309">
        <v>2</v>
      </c>
      <c r="B174" s="382" t="s">
        <v>98</v>
      </c>
      <c r="C174" s="383"/>
      <c r="D174" s="384"/>
      <c r="E174" s="19" t="s">
        <v>130</v>
      </c>
      <c r="F174" s="141"/>
      <c r="G174" s="277"/>
      <c r="H174" s="272"/>
    </row>
    <row r="175" spans="1:12" x14ac:dyDescent="0.25">
      <c r="A175" s="302"/>
      <c r="B175" s="348" t="s">
        <v>99</v>
      </c>
      <c r="C175" s="349"/>
      <c r="D175" s="350"/>
      <c r="E175" s="261" t="s">
        <v>129</v>
      </c>
      <c r="F175" s="141">
        <v>0</v>
      </c>
      <c r="G175" s="271">
        <f>Cenovnik!G175</f>
        <v>0</v>
      </c>
      <c r="H175" s="272">
        <f t="shared" ref="H175:H207" si="3">F175*G175</f>
        <v>0</v>
      </c>
    </row>
    <row r="176" spans="1:12" ht="31.5" customHeight="1" x14ac:dyDescent="0.25">
      <c r="A176" s="309">
        <v>3</v>
      </c>
      <c r="B176" s="326" t="s">
        <v>100</v>
      </c>
      <c r="C176" s="327"/>
      <c r="D176" s="328"/>
      <c r="E176" s="256" t="s">
        <v>131</v>
      </c>
      <c r="F176" s="141"/>
      <c r="G176" s="277"/>
      <c r="H176" s="272"/>
    </row>
    <row r="177" spans="1:8" ht="57" customHeight="1" x14ac:dyDescent="0.25">
      <c r="A177" s="302"/>
      <c r="B177" s="303" t="s">
        <v>101</v>
      </c>
      <c r="C177" s="304"/>
      <c r="D177" s="305"/>
      <c r="E177" s="261" t="s">
        <v>131</v>
      </c>
      <c r="F177" s="141">
        <v>0</v>
      </c>
      <c r="G177" s="271">
        <f>Cenovnik!G177</f>
        <v>0</v>
      </c>
      <c r="H177" s="272">
        <f t="shared" si="3"/>
        <v>0</v>
      </c>
    </row>
    <row r="178" spans="1:8" x14ac:dyDescent="0.25">
      <c r="A178" s="309">
        <v>4</v>
      </c>
      <c r="B178" s="382" t="s">
        <v>102</v>
      </c>
      <c r="C178" s="383"/>
      <c r="D178" s="384"/>
      <c r="E178" s="256" t="s">
        <v>129</v>
      </c>
      <c r="F178" s="39"/>
      <c r="G178" s="270"/>
      <c r="H178" s="94"/>
    </row>
    <row r="179" spans="1:8" ht="33.75" customHeight="1" x14ac:dyDescent="0.25">
      <c r="A179" s="302"/>
      <c r="B179" s="303" t="s">
        <v>137</v>
      </c>
      <c r="C179" s="304"/>
      <c r="D179" s="305"/>
      <c r="E179" s="24" t="s">
        <v>130</v>
      </c>
      <c r="F179" s="141">
        <v>0</v>
      </c>
      <c r="G179" s="271">
        <f>Cenovnik!G179</f>
        <v>0</v>
      </c>
      <c r="H179" s="272">
        <f t="shared" si="3"/>
        <v>0</v>
      </c>
    </row>
    <row r="180" spans="1:8" x14ac:dyDescent="0.25">
      <c r="A180" s="309">
        <v>5</v>
      </c>
      <c r="B180" s="382" t="s">
        <v>103</v>
      </c>
      <c r="C180" s="383"/>
      <c r="D180" s="384"/>
      <c r="E180" s="160"/>
      <c r="F180" s="39"/>
      <c r="G180" s="270"/>
      <c r="H180" s="94"/>
    </row>
    <row r="181" spans="1:8" x14ac:dyDescent="0.25">
      <c r="A181" s="309"/>
      <c r="B181" s="315" t="s">
        <v>104</v>
      </c>
      <c r="C181" s="316"/>
      <c r="D181" s="317"/>
      <c r="E181" s="29"/>
      <c r="F181" s="141"/>
      <c r="G181" s="277"/>
      <c r="H181" s="272"/>
    </row>
    <row r="182" spans="1:8" x14ac:dyDescent="0.25">
      <c r="A182" s="309"/>
      <c r="B182" s="315" t="s">
        <v>105</v>
      </c>
      <c r="C182" s="316"/>
      <c r="D182" s="317"/>
      <c r="E182" s="30" t="s">
        <v>131</v>
      </c>
      <c r="F182" s="141">
        <v>0</v>
      </c>
      <c r="G182" s="271">
        <f>Cenovnik!G182</f>
        <v>0</v>
      </c>
      <c r="H182" s="272">
        <f t="shared" si="3"/>
        <v>0</v>
      </c>
    </row>
    <row r="183" spans="1:8" ht="15.75" customHeight="1" x14ac:dyDescent="0.25">
      <c r="A183" s="302"/>
      <c r="B183" s="303" t="s">
        <v>106</v>
      </c>
      <c r="C183" s="304"/>
      <c r="D183" s="305"/>
      <c r="E183" s="30" t="s">
        <v>131</v>
      </c>
      <c r="F183" s="141">
        <v>0</v>
      </c>
      <c r="G183" s="271">
        <f>Cenovnik!G183</f>
        <v>0</v>
      </c>
      <c r="H183" s="272">
        <f t="shared" si="3"/>
        <v>0</v>
      </c>
    </row>
    <row r="184" spans="1:8" ht="17.25" customHeight="1" x14ac:dyDescent="0.25">
      <c r="A184" s="309">
        <v>6</v>
      </c>
      <c r="B184" s="382" t="s">
        <v>107</v>
      </c>
      <c r="C184" s="383"/>
      <c r="D184" s="384"/>
      <c r="E184" s="19" t="s">
        <v>129</v>
      </c>
      <c r="F184" s="141"/>
      <c r="G184" s="277"/>
      <c r="H184" s="272"/>
    </row>
    <row r="185" spans="1:8" ht="62.25" customHeight="1" x14ac:dyDescent="0.25">
      <c r="A185" s="302"/>
      <c r="B185" s="303" t="s">
        <v>108</v>
      </c>
      <c r="C185" s="304"/>
      <c r="D185" s="305"/>
      <c r="E185" s="30" t="s">
        <v>130</v>
      </c>
      <c r="F185" s="141">
        <v>0</v>
      </c>
      <c r="G185" s="271">
        <f>Cenovnik!G185</f>
        <v>0</v>
      </c>
      <c r="H185" s="272">
        <f t="shared" si="3"/>
        <v>0</v>
      </c>
    </row>
    <row r="186" spans="1:8" ht="28.5" customHeight="1" x14ac:dyDescent="0.25">
      <c r="A186" s="309">
        <v>7</v>
      </c>
      <c r="B186" s="312" t="s">
        <v>109</v>
      </c>
      <c r="C186" s="313"/>
      <c r="D186" s="314"/>
      <c r="E186" s="19" t="s">
        <v>129</v>
      </c>
      <c r="F186" s="141"/>
      <c r="G186" s="277"/>
      <c r="H186" s="272"/>
    </row>
    <row r="187" spans="1:8" ht="41.25" customHeight="1" x14ac:dyDescent="0.25">
      <c r="A187" s="302"/>
      <c r="B187" s="303" t="s">
        <v>110</v>
      </c>
      <c r="C187" s="304"/>
      <c r="D187" s="305"/>
      <c r="E187" s="30" t="s">
        <v>130</v>
      </c>
      <c r="F187" s="141">
        <v>0</v>
      </c>
      <c r="G187" s="271">
        <f>Cenovnik!G187</f>
        <v>0</v>
      </c>
      <c r="H187" s="272">
        <f t="shared" si="3"/>
        <v>0</v>
      </c>
    </row>
    <row r="188" spans="1:8" x14ac:dyDescent="0.25">
      <c r="A188" s="309">
        <v>8</v>
      </c>
      <c r="B188" s="382" t="s">
        <v>111</v>
      </c>
      <c r="C188" s="383"/>
      <c r="D188" s="384"/>
      <c r="E188" s="19" t="s">
        <v>129</v>
      </c>
      <c r="F188" s="141"/>
      <c r="G188" s="277"/>
      <c r="H188" s="272"/>
    </row>
    <row r="189" spans="1:8" ht="16.5" customHeight="1" x14ac:dyDescent="0.25">
      <c r="A189" s="302"/>
      <c r="B189" s="348" t="s">
        <v>112</v>
      </c>
      <c r="C189" s="349"/>
      <c r="D189" s="350"/>
      <c r="E189" s="30" t="s">
        <v>130</v>
      </c>
      <c r="F189" s="141">
        <v>0</v>
      </c>
      <c r="G189" s="271">
        <f>Cenovnik!G189</f>
        <v>0</v>
      </c>
      <c r="H189" s="272">
        <f t="shared" si="3"/>
        <v>0</v>
      </c>
    </row>
    <row r="190" spans="1:8" ht="36.75" customHeight="1" x14ac:dyDescent="0.25">
      <c r="A190" s="309">
        <v>9</v>
      </c>
      <c r="B190" s="326" t="s">
        <v>113</v>
      </c>
      <c r="C190" s="327"/>
      <c r="D190" s="328"/>
      <c r="E190" s="19" t="s">
        <v>129</v>
      </c>
      <c r="F190" s="141"/>
      <c r="G190" s="277"/>
      <c r="H190" s="272"/>
    </row>
    <row r="191" spans="1:8" ht="37.5" customHeight="1" x14ac:dyDescent="0.25">
      <c r="A191" s="302"/>
      <c r="B191" s="303" t="s">
        <v>114</v>
      </c>
      <c r="C191" s="304"/>
      <c r="D191" s="305"/>
      <c r="E191" s="30" t="s">
        <v>130</v>
      </c>
      <c r="F191" s="141">
        <v>0</v>
      </c>
      <c r="G191" s="271">
        <f>Cenovnik!G191</f>
        <v>0</v>
      </c>
      <c r="H191" s="272">
        <f t="shared" si="3"/>
        <v>0</v>
      </c>
    </row>
    <row r="192" spans="1:8" ht="18.75" customHeight="1" x14ac:dyDescent="0.25">
      <c r="A192" s="309">
        <v>10</v>
      </c>
      <c r="B192" s="315" t="s">
        <v>115</v>
      </c>
      <c r="C192" s="316"/>
      <c r="D192" s="317"/>
      <c r="E192" s="19" t="s">
        <v>129</v>
      </c>
      <c r="F192" s="141"/>
      <c r="G192" s="277"/>
      <c r="H192" s="272"/>
    </row>
    <row r="193" spans="1:8" ht="49.5" customHeight="1" x14ac:dyDescent="0.25">
      <c r="A193" s="302"/>
      <c r="B193" s="303" t="s">
        <v>116</v>
      </c>
      <c r="C193" s="304"/>
      <c r="D193" s="305"/>
      <c r="E193" s="30" t="s">
        <v>130</v>
      </c>
      <c r="F193" s="141">
        <v>0</v>
      </c>
      <c r="G193" s="271">
        <f>Cenovnik!G193</f>
        <v>0</v>
      </c>
      <c r="H193" s="272">
        <f t="shared" si="3"/>
        <v>0</v>
      </c>
    </row>
    <row r="194" spans="1:8" x14ac:dyDescent="0.25">
      <c r="A194" s="309">
        <v>11</v>
      </c>
      <c r="B194" s="382" t="s">
        <v>117</v>
      </c>
      <c r="C194" s="383"/>
      <c r="D194" s="384"/>
      <c r="E194" s="24" t="s">
        <v>129</v>
      </c>
      <c r="F194" s="39"/>
      <c r="G194" s="270"/>
      <c r="H194" s="94"/>
    </row>
    <row r="195" spans="1:8" x14ac:dyDescent="0.25">
      <c r="A195" s="302"/>
      <c r="B195" s="348" t="s">
        <v>118</v>
      </c>
      <c r="C195" s="349"/>
      <c r="D195" s="350"/>
      <c r="E195" s="30" t="s">
        <v>130</v>
      </c>
      <c r="F195" s="141">
        <v>0</v>
      </c>
      <c r="G195" s="271">
        <f>Cenovnik!G195</f>
        <v>0</v>
      </c>
      <c r="H195" s="272">
        <f t="shared" si="3"/>
        <v>0</v>
      </c>
    </row>
    <row r="196" spans="1:8" x14ac:dyDescent="0.25">
      <c r="A196" s="309">
        <v>12</v>
      </c>
      <c r="B196" s="382" t="s">
        <v>119</v>
      </c>
      <c r="C196" s="383"/>
      <c r="D196" s="384"/>
      <c r="E196" s="24" t="s">
        <v>129</v>
      </c>
      <c r="F196" s="39"/>
      <c r="G196" s="270"/>
      <c r="H196" s="94"/>
    </row>
    <row r="197" spans="1:8" x14ac:dyDescent="0.25">
      <c r="A197" s="309"/>
      <c r="B197" s="315" t="s">
        <v>120</v>
      </c>
      <c r="C197" s="316"/>
      <c r="D197" s="317"/>
      <c r="F197" s="141"/>
      <c r="G197" s="277"/>
      <c r="H197" s="272"/>
    </row>
    <row r="198" spans="1:8" x14ac:dyDescent="0.25">
      <c r="A198" s="309"/>
      <c r="B198" s="315" t="s">
        <v>121</v>
      </c>
      <c r="C198" s="316"/>
      <c r="D198" s="317"/>
      <c r="E198" s="257" t="s">
        <v>130</v>
      </c>
      <c r="F198" s="141">
        <v>0</v>
      </c>
      <c r="G198" s="271">
        <f>Cenovnik!G198</f>
        <v>0</v>
      </c>
      <c r="H198" s="272">
        <f t="shared" si="3"/>
        <v>0</v>
      </c>
    </row>
    <row r="199" spans="1:8" x14ac:dyDescent="0.25">
      <c r="A199" s="302"/>
      <c r="B199" s="355" t="s">
        <v>122</v>
      </c>
      <c r="C199" s="356"/>
      <c r="D199" s="388"/>
      <c r="E199" s="30" t="s">
        <v>130</v>
      </c>
      <c r="F199" s="141">
        <v>0</v>
      </c>
      <c r="G199" s="271">
        <f>Cenovnik!G199</f>
        <v>0</v>
      </c>
      <c r="H199" s="272">
        <f t="shared" si="3"/>
        <v>0</v>
      </c>
    </row>
    <row r="200" spans="1:8" ht="34.5" customHeight="1" x14ac:dyDescent="0.25">
      <c r="A200" s="309">
        <v>13</v>
      </c>
      <c r="B200" s="326" t="s">
        <v>123</v>
      </c>
      <c r="C200" s="327"/>
      <c r="D200" s="328"/>
      <c r="E200" s="19" t="s">
        <v>255</v>
      </c>
      <c r="F200" s="141"/>
      <c r="G200" s="277"/>
      <c r="H200" s="272"/>
    </row>
    <row r="201" spans="1:8" ht="51" customHeight="1" x14ac:dyDescent="0.25">
      <c r="A201" s="302"/>
      <c r="B201" s="303" t="s">
        <v>124</v>
      </c>
      <c r="C201" s="304"/>
      <c r="D201" s="305"/>
      <c r="E201" s="30" t="s">
        <v>258</v>
      </c>
      <c r="F201" s="141">
        <v>0</v>
      </c>
      <c r="G201" s="271">
        <f>Cenovnik!G201</f>
        <v>0</v>
      </c>
      <c r="H201" s="272">
        <f t="shared" si="3"/>
        <v>0</v>
      </c>
    </row>
    <row r="202" spans="1:8" ht="15.75" customHeight="1" x14ac:dyDescent="0.25">
      <c r="A202" s="309">
        <v>14</v>
      </c>
      <c r="B202" s="326" t="s">
        <v>125</v>
      </c>
      <c r="C202" s="327"/>
      <c r="D202" s="328"/>
      <c r="E202" s="19" t="s">
        <v>129</v>
      </c>
      <c r="F202" s="141"/>
      <c r="G202" s="277"/>
      <c r="H202" s="272"/>
    </row>
    <row r="203" spans="1:8" ht="15.75" customHeight="1" x14ac:dyDescent="0.25">
      <c r="A203" s="302"/>
      <c r="B203" s="303" t="s">
        <v>126</v>
      </c>
      <c r="C203" s="304"/>
      <c r="D203" s="305"/>
      <c r="E203" s="30" t="s">
        <v>130</v>
      </c>
      <c r="F203" s="141">
        <v>0</v>
      </c>
      <c r="G203" s="271">
        <f>Cenovnik!G203</f>
        <v>0</v>
      </c>
      <c r="H203" s="272">
        <f t="shared" si="3"/>
        <v>0</v>
      </c>
    </row>
    <row r="204" spans="1:8" ht="15.75" customHeight="1" x14ac:dyDescent="0.25">
      <c r="A204" s="496">
        <v>15</v>
      </c>
      <c r="B204" s="326" t="s">
        <v>162</v>
      </c>
      <c r="C204" s="498"/>
      <c r="D204" s="499"/>
      <c r="E204" s="19" t="s">
        <v>129</v>
      </c>
      <c r="F204" s="141"/>
      <c r="G204" s="274"/>
      <c r="H204" s="275"/>
    </row>
    <row r="205" spans="1:8" ht="15.75" customHeight="1" x14ac:dyDescent="0.25">
      <c r="A205" s="497"/>
      <c r="B205" s="341" t="s">
        <v>139</v>
      </c>
      <c r="C205" s="342"/>
      <c r="D205" s="342"/>
      <c r="E205" s="30" t="s">
        <v>130</v>
      </c>
      <c r="F205" s="141">
        <v>0</v>
      </c>
      <c r="G205" s="105">
        <f>Cenovnik!G205</f>
        <v>0</v>
      </c>
      <c r="H205" s="94">
        <f t="shared" si="3"/>
        <v>0</v>
      </c>
    </row>
    <row r="206" spans="1:8" ht="15.75" customHeight="1" x14ac:dyDescent="0.25">
      <c r="A206" s="496">
        <v>16</v>
      </c>
      <c r="B206" s="303" t="s">
        <v>163</v>
      </c>
      <c r="C206" s="500"/>
      <c r="D206" s="501"/>
      <c r="E206" s="19" t="s">
        <v>133</v>
      </c>
      <c r="F206" s="141"/>
      <c r="G206" s="274"/>
      <c r="H206" s="275"/>
    </row>
    <row r="207" spans="1:8" ht="15.75" customHeight="1" thickBot="1" x14ac:dyDescent="0.3">
      <c r="A207" s="480"/>
      <c r="B207" s="481" t="s">
        <v>161</v>
      </c>
      <c r="C207" s="482"/>
      <c r="D207" s="483"/>
      <c r="E207" s="28" t="s">
        <v>133</v>
      </c>
      <c r="F207" s="269">
        <v>0</v>
      </c>
      <c r="G207" s="86">
        <f>Cenovnik!G207</f>
        <v>0</v>
      </c>
      <c r="H207" s="99">
        <f t="shared" si="3"/>
        <v>0</v>
      </c>
    </row>
    <row r="208" spans="1:8" ht="15.75" thickBot="1" x14ac:dyDescent="0.3">
      <c r="A208" s="32"/>
      <c r="B208" s="7"/>
      <c r="C208" s="7"/>
      <c r="D208" s="459"/>
      <c r="E208" s="460"/>
      <c r="F208" s="460"/>
      <c r="G208" s="461"/>
      <c r="H208" s="166">
        <f>SUM(H172:H207)</f>
        <v>0</v>
      </c>
    </row>
    <row r="209" spans="1:12" x14ac:dyDescent="0.25">
      <c r="A209" s="32"/>
      <c r="B209" s="7"/>
      <c r="C209" s="7"/>
      <c r="D209" s="7"/>
      <c r="E209" s="162"/>
      <c r="F209" s="7"/>
      <c r="G209" s="82"/>
      <c r="H209" s="89"/>
    </row>
    <row r="210" spans="1:12" ht="15.75" thickBot="1" x14ac:dyDescent="0.3">
      <c r="A210" s="32"/>
      <c r="B210" s="7"/>
      <c r="C210" s="7"/>
      <c r="D210" s="7"/>
      <c r="E210" s="31"/>
      <c r="F210" s="7"/>
      <c r="G210" s="82"/>
      <c r="H210" s="89"/>
    </row>
    <row r="211" spans="1:12" ht="15.75" thickBot="1" x14ac:dyDescent="0.3">
      <c r="A211" s="32"/>
      <c r="B211" s="6"/>
      <c r="C211" s="6"/>
      <c r="D211" s="462" t="s">
        <v>265</v>
      </c>
      <c r="E211" s="463"/>
      <c r="F211" s="463"/>
      <c r="G211" s="464"/>
      <c r="H211" s="102">
        <f>SUM(H154+H208)</f>
        <v>0</v>
      </c>
    </row>
    <row r="212" spans="1:12" ht="15.75" thickBot="1" x14ac:dyDescent="0.3">
      <c r="A212" s="65"/>
      <c r="B212" s="6"/>
      <c r="C212" s="6"/>
      <c r="D212" s="6"/>
      <c r="E212" s="162"/>
      <c r="F212" s="31"/>
      <c r="G212" s="87"/>
      <c r="H212" s="75"/>
    </row>
    <row r="213" spans="1:12" ht="15.75" thickBot="1" x14ac:dyDescent="0.3">
      <c r="A213" s="65"/>
      <c r="B213" s="465"/>
      <c r="C213" s="465"/>
      <c r="D213" s="465"/>
      <c r="E213" s="162"/>
      <c r="F213" s="7"/>
      <c r="G213" s="264"/>
      <c r="H213" s="278"/>
    </row>
    <row r="214" spans="1:12" ht="15.75" thickBot="1" x14ac:dyDescent="0.3">
      <c r="A214" s="65"/>
      <c r="B214" s="465"/>
      <c r="C214" s="465"/>
      <c r="D214" s="465"/>
      <c r="E214" s="162"/>
      <c r="F214" s="7"/>
      <c r="G214" s="266"/>
      <c r="H214" s="279"/>
    </row>
    <row r="215" spans="1:12" x14ac:dyDescent="0.25">
      <c r="A215" s="65"/>
      <c r="B215" s="7"/>
      <c r="C215" s="7"/>
      <c r="D215" s="7"/>
      <c r="E215" s="162"/>
      <c r="F215" s="7"/>
      <c r="G215" s="374"/>
      <c r="H215" s="375"/>
      <c r="L215" s="103"/>
    </row>
    <row r="216" spans="1:12" x14ac:dyDescent="0.25">
      <c r="A216" s="65"/>
      <c r="B216" s="7"/>
      <c r="C216" s="7"/>
      <c r="D216" s="7"/>
      <c r="E216" s="162"/>
      <c r="F216" s="7"/>
      <c r="G216" s="82"/>
      <c r="H216" s="100"/>
    </row>
    <row r="217" spans="1:12" ht="15.75" thickBot="1" x14ac:dyDescent="0.3">
      <c r="A217" s="65"/>
      <c r="B217" s="7"/>
      <c r="C217" s="7"/>
      <c r="D217" s="7"/>
      <c r="E217" s="162"/>
      <c r="F217" s="7"/>
      <c r="G217" s="280"/>
      <c r="H217" s="294"/>
    </row>
    <row r="218" spans="1:12" x14ac:dyDescent="0.25">
      <c r="A218" s="65"/>
      <c r="B218" s="6" t="s">
        <v>164</v>
      </c>
      <c r="C218" s="6"/>
      <c r="D218" s="6"/>
      <c r="E218" s="162"/>
      <c r="F218" s="7"/>
      <c r="G218" s="282"/>
      <c r="H218" s="295"/>
    </row>
    <row r="219" spans="1:12" x14ac:dyDescent="0.25">
      <c r="A219" s="65"/>
      <c r="B219" s="6" t="s">
        <v>165</v>
      </c>
      <c r="C219" s="6"/>
      <c r="D219" s="6"/>
      <c r="E219" s="162"/>
      <c r="F219" s="7"/>
      <c r="G219" s="299" t="s">
        <v>264</v>
      </c>
      <c r="H219" s="300"/>
    </row>
    <row r="220" spans="1:12" x14ac:dyDescent="0.25">
      <c r="A220" s="65"/>
      <c r="B220" s="7"/>
      <c r="C220" s="7"/>
      <c r="D220" s="7"/>
      <c r="E220" s="162"/>
      <c r="F220" s="7"/>
      <c r="G220" s="82"/>
      <c r="H220" s="100"/>
    </row>
    <row r="221" spans="1:12" x14ac:dyDescent="0.25">
      <c r="A221" s="65"/>
      <c r="B221" s="7"/>
      <c r="C221" s="7"/>
      <c r="D221" s="7"/>
      <c r="E221" s="162"/>
      <c r="F221" s="7"/>
      <c r="G221" s="82"/>
      <c r="H221" s="100"/>
    </row>
    <row r="222" spans="1:12" x14ac:dyDescent="0.25">
      <c r="A222" s="65"/>
      <c r="B222" s="7"/>
      <c r="C222" s="7"/>
      <c r="D222" s="7"/>
      <c r="E222" s="162"/>
      <c r="F222" s="7"/>
      <c r="G222" s="82"/>
      <c r="H222" s="100"/>
    </row>
    <row r="223" spans="1:12" x14ac:dyDescent="0.25">
      <c r="A223" s="65"/>
      <c r="B223" s="7"/>
      <c r="C223" s="7"/>
      <c r="D223" s="7"/>
      <c r="E223" s="162"/>
      <c r="F223" s="7"/>
      <c r="G223" s="82"/>
      <c r="H223" s="100"/>
    </row>
    <row r="224" spans="1:12" x14ac:dyDescent="0.25">
      <c r="A224" s="65"/>
      <c r="B224" s="7"/>
      <c r="C224" s="7"/>
      <c r="D224" s="7"/>
      <c r="E224" s="162"/>
      <c r="F224" s="7"/>
      <c r="G224" s="82"/>
      <c r="H224" s="100"/>
    </row>
    <row r="225" spans="1:8" x14ac:dyDescent="0.25">
      <c r="A225" s="65"/>
      <c r="B225" s="7"/>
      <c r="C225" s="7"/>
      <c r="D225" s="7"/>
      <c r="E225" s="162"/>
      <c r="F225" s="7"/>
      <c r="G225" s="82"/>
      <c r="H225" s="100"/>
    </row>
    <row r="226" spans="1:8" x14ac:dyDescent="0.25">
      <c r="A226" s="65"/>
      <c r="B226" s="7"/>
      <c r="C226" s="7"/>
      <c r="D226" s="7"/>
      <c r="E226" s="162"/>
      <c r="F226" s="7"/>
      <c r="G226" s="82"/>
      <c r="H226" s="100"/>
    </row>
    <row r="227" spans="1:8" x14ac:dyDescent="0.25">
      <c r="A227" s="65"/>
      <c r="B227" s="7"/>
      <c r="C227" s="7"/>
      <c r="D227" s="7"/>
      <c r="E227" s="162"/>
      <c r="F227" s="7"/>
      <c r="G227" s="82"/>
      <c r="H227" s="100"/>
    </row>
    <row r="228" spans="1:8" x14ac:dyDescent="0.25">
      <c r="A228" s="65"/>
      <c r="B228" s="7"/>
      <c r="C228" s="7"/>
      <c r="D228" s="7"/>
      <c r="E228" s="162"/>
      <c r="F228" s="7"/>
      <c r="G228" s="82"/>
      <c r="H228" s="100"/>
    </row>
    <row r="229" spans="1:8" x14ac:dyDescent="0.25">
      <c r="A229" s="65"/>
      <c r="B229" s="7"/>
      <c r="C229" s="7"/>
      <c r="D229" s="7"/>
      <c r="E229" s="162"/>
      <c r="F229" s="7"/>
      <c r="G229" s="82"/>
      <c r="H229" s="100"/>
    </row>
    <row r="230" spans="1:8" x14ac:dyDescent="0.25">
      <c r="A230" s="65"/>
      <c r="B230" s="7"/>
      <c r="C230" s="7"/>
      <c r="D230" s="7"/>
      <c r="E230" s="162"/>
      <c r="F230" s="7"/>
      <c r="G230" s="82"/>
      <c r="H230" s="100"/>
    </row>
    <row r="231" spans="1:8" x14ac:dyDescent="0.25">
      <c r="A231" s="65"/>
      <c r="B231" s="7"/>
      <c r="C231" s="7"/>
      <c r="D231" s="7"/>
      <c r="E231" s="162"/>
      <c r="F231" s="7"/>
      <c r="G231" s="82"/>
      <c r="H231" s="100"/>
    </row>
    <row r="232" spans="1:8" x14ac:dyDescent="0.25">
      <c r="A232" s="65"/>
      <c r="B232" s="7"/>
      <c r="C232" s="7"/>
      <c r="D232" s="7"/>
      <c r="E232" s="162"/>
      <c r="F232" s="7"/>
      <c r="G232" s="82"/>
      <c r="H232" s="100"/>
    </row>
    <row r="233" spans="1:8" x14ac:dyDescent="0.25">
      <c r="A233" s="65"/>
      <c r="B233" s="7"/>
      <c r="C233" s="7"/>
      <c r="D233" s="7"/>
      <c r="E233" s="162"/>
      <c r="F233" s="7"/>
      <c r="G233" s="82"/>
      <c r="H233" s="100"/>
    </row>
    <row r="234" spans="1:8" x14ac:dyDescent="0.25">
      <c r="A234" s="65"/>
      <c r="B234" s="7"/>
      <c r="C234" s="7"/>
      <c r="D234" s="7"/>
      <c r="E234" s="162"/>
      <c r="F234" s="7"/>
      <c r="G234" s="82"/>
      <c r="H234" s="100"/>
    </row>
    <row r="235" spans="1:8" x14ac:dyDescent="0.25">
      <c r="A235" s="65"/>
      <c r="B235" s="7"/>
      <c r="C235" s="7"/>
      <c r="D235" s="7"/>
      <c r="E235" s="162"/>
      <c r="F235" s="7"/>
      <c r="G235" s="82"/>
      <c r="H235" s="100"/>
    </row>
    <row r="236" spans="1:8" x14ac:dyDescent="0.25">
      <c r="A236" s="65"/>
      <c r="B236" s="7"/>
      <c r="C236" s="7"/>
      <c r="D236" s="7"/>
      <c r="E236" s="162"/>
      <c r="F236" s="7"/>
      <c r="G236" s="82"/>
      <c r="H236" s="100"/>
    </row>
    <row r="237" spans="1:8" x14ac:dyDescent="0.25">
      <c r="A237" s="65"/>
      <c r="B237" s="7"/>
      <c r="C237" s="7"/>
      <c r="D237" s="7"/>
      <c r="E237" s="162"/>
      <c r="F237" s="7"/>
      <c r="G237" s="82"/>
      <c r="H237" s="100"/>
    </row>
    <row r="238" spans="1:8" x14ac:dyDescent="0.25">
      <c r="A238" s="65"/>
      <c r="B238" s="7"/>
      <c r="C238" s="7"/>
      <c r="D238" s="7"/>
      <c r="E238" s="162"/>
      <c r="F238" s="7"/>
      <c r="G238" s="82"/>
      <c r="H238" s="100"/>
    </row>
    <row r="239" spans="1:8" x14ac:dyDescent="0.25">
      <c r="A239" s="65"/>
      <c r="B239" s="7"/>
      <c r="C239" s="7"/>
      <c r="D239" s="7"/>
      <c r="E239" s="162"/>
      <c r="F239" s="7"/>
      <c r="G239" s="82"/>
      <c r="H239" s="100"/>
    </row>
    <row r="240" spans="1:8" x14ac:dyDescent="0.25">
      <c r="A240" s="65"/>
      <c r="B240" s="7"/>
      <c r="C240" s="7"/>
      <c r="D240" s="7"/>
      <c r="E240" s="162"/>
      <c r="F240" s="7"/>
      <c r="G240" s="82"/>
      <c r="H240" s="100"/>
    </row>
    <row r="241" spans="1:8" x14ac:dyDescent="0.25">
      <c r="A241" s="65"/>
      <c r="B241" s="7"/>
      <c r="C241" s="7"/>
      <c r="D241" s="7"/>
      <c r="E241" s="162"/>
      <c r="F241" s="7"/>
      <c r="G241" s="82"/>
      <c r="H241" s="100"/>
    </row>
    <row r="242" spans="1:8" x14ac:dyDescent="0.25">
      <c r="A242" s="65"/>
      <c r="B242" s="7"/>
      <c r="C242" s="7"/>
      <c r="D242" s="7"/>
      <c r="E242" s="162"/>
      <c r="F242" s="7"/>
      <c r="G242" s="82"/>
      <c r="H242" s="100"/>
    </row>
    <row r="243" spans="1:8" x14ac:dyDescent="0.25">
      <c r="A243" s="65"/>
      <c r="B243" s="7"/>
      <c r="C243" s="7"/>
      <c r="D243" s="7"/>
      <c r="E243" s="162"/>
      <c r="F243" s="7"/>
      <c r="G243" s="82"/>
      <c r="H243" s="100"/>
    </row>
    <row r="244" spans="1:8" x14ac:dyDescent="0.25">
      <c r="A244" s="65"/>
      <c r="B244" s="7"/>
      <c r="C244" s="7"/>
      <c r="D244" s="7"/>
      <c r="E244" s="162"/>
      <c r="F244" s="7"/>
      <c r="G244" s="82"/>
      <c r="H244" s="100"/>
    </row>
    <row r="245" spans="1:8" x14ac:dyDescent="0.25">
      <c r="A245" s="65"/>
      <c r="B245" s="7"/>
      <c r="C245" s="7"/>
      <c r="D245" s="7"/>
      <c r="F245" s="7"/>
      <c r="G245" s="82"/>
      <c r="H245" s="100"/>
    </row>
    <row r="246" spans="1:8" x14ac:dyDescent="0.25">
      <c r="A246" s="65"/>
      <c r="B246" s="7"/>
      <c r="C246" s="7"/>
      <c r="D246" s="7"/>
      <c r="F246" s="7"/>
      <c r="G246" s="82"/>
      <c r="H246" s="100"/>
    </row>
    <row r="247" spans="1:8" ht="15.75" thickBot="1" x14ac:dyDescent="0.3">
      <c r="A247" s="67"/>
      <c r="B247" s="68"/>
      <c r="C247" s="68"/>
      <c r="D247" s="68"/>
      <c r="E247" s="101"/>
      <c r="F247" s="68"/>
      <c r="G247" s="83"/>
      <c r="H247" s="95"/>
    </row>
  </sheetData>
  <mergeCells count="241">
    <mergeCell ref="D208:G208"/>
    <mergeCell ref="D211:G211"/>
    <mergeCell ref="B213:D213"/>
    <mergeCell ref="B214:D214"/>
    <mergeCell ref="G215:H215"/>
    <mergeCell ref="A204:A205"/>
    <mergeCell ref="B204:D204"/>
    <mergeCell ref="B205:D205"/>
    <mergeCell ref="A206:A207"/>
    <mergeCell ref="B206:D206"/>
    <mergeCell ref="B207:D207"/>
    <mergeCell ref="A200:A201"/>
    <mergeCell ref="B200:D200"/>
    <mergeCell ref="B201:D201"/>
    <mergeCell ref="A202:A203"/>
    <mergeCell ref="B202:D202"/>
    <mergeCell ref="B203:D203"/>
    <mergeCell ref="A194:A195"/>
    <mergeCell ref="B194:D194"/>
    <mergeCell ref="B195:D195"/>
    <mergeCell ref="A196:A199"/>
    <mergeCell ref="B196:D196"/>
    <mergeCell ref="B197:D197"/>
    <mergeCell ref="B198:D198"/>
    <mergeCell ref="B199:D199"/>
    <mergeCell ref="A190:A191"/>
    <mergeCell ref="B190:D190"/>
    <mergeCell ref="B191:D191"/>
    <mergeCell ref="A192:A193"/>
    <mergeCell ref="B192:D192"/>
    <mergeCell ref="B193:D193"/>
    <mergeCell ref="A186:A187"/>
    <mergeCell ref="B186:D186"/>
    <mergeCell ref="B187:D187"/>
    <mergeCell ref="A188:A189"/>
    <mergeCell ref="B188:D188"/>
    <mergeCell ref="B189:D189"/>
    <mergeCell ref="A180:A183"/>
    <mergeCell ref="B180:D180"/>
    <mergeCell ref="B181:D181"/>
    <mergeCell ref="B182:D182"/>
    <mergeCell ref="B183:D183"/>
    <mergeCell ref="A184:A185"/>
    <mergeCell ref="B184:D184"/>
    <mergeCell ref="B185:D185"/>
    <mergeCell ref="A176:A177"/>
    <mergeCell ref="B176:D176"/>
    <mergeCell ref="B177:D177"/>
    <mergeCell ref="A178:A179"/>
    <mergeCell ref="B178:D178"/>
    <mergeCell ref="B179:D179"/>
    <mergeCell ref="B170:D170"/>
    <mergeCell ref="B171:D171"/>
    <mergeCell ref="A172:A173"/>
    <mergeCell ref="B172:D172"/>
    <mergeCell ref="B173:D173"/>
    <mergeCell ref="A174:A175"/>
    <mergeCell ref="B174:D174"/>
    <mergeCell ref="B175:D175"/>
    <mergeCell ref="A164:C164"/>
    <mergeCell ref="A166:H166"/>
    <mergeCell ref="A168:D168"/>
    <mergeCell ref="E168:G168"/>
    <mergeCell ref="A169:D169"/>
    <mergeCell ref="E169:F169"/>
    <mergeCell ref="G169:H169"/>
    <mergeCell ref="A146:A147"/>
    <mergeCell ref="A148:A149"/>
    <mergeCell ref="A150:A151"/>
    <mergeCell ref="B150:D150"/>
    <mergeCell ref="B151:D151"/>
    <mergeCell ref="A152:A153"/>
    <mergeCell ref="B152:D152"/>
    <mergeCell ref="B153:D153"/>
    <mergeCell ref="A142:A143"/>
    <mergeCell ref="B142:D142"/>
    <mergeCell ref="B143:D143"/>
    <mergeCell ref="A144:A145"/>
    <mergeCell ref="B144:D144"/>
    <mergeCell ref="B145:D145"/>
    <mergeCell ref="B137:D137"/>
    <mergeCell ref="B138:D138"/>
    <mergeCell ref="B139:D139"/>
    <mergeCell ref="A140:A141"/>
    <mergeCell ref="B140:D140"/>
    <mergeCell ref="B141:D141"/>
    <mergeCell ref="B131:D131"/>
    <mergeCell ref="B132:D132"/>
    <mergeCell ref="B133:D133"/>
    <mergeCell ref="B134:D134"/>
    <mergeCell ref="B135:D135"/>
    <mergeCell ref="B136:D136"/>
    <mergeCell ref="A122:A139"/>
    <mergeCell ref="B122:D122"/>
    <mergeCell ref="B123:D123"/>
    <mergeCell ref="B124:D124"/>
    <mergeCell ref="B125:D125"/>
    <mergeCell ref="B126:D126"/>
    <mergeCell ref="B127:D127"/>
    <mergeCell ref="B128:D128"/>
    <mergeCell ref="B129:D129"/>
    <mergeCell ref="B130:D130"/>
    <mergeCell ref="A112:A115"/>
    <mergeCell ref="B114:D114"/>
    <mergeCell ref="B115:D115"/>
    <mergeCell ref="A116:A121"/>
    <mergeCell ref="B116:D116"/>
    <mergeCell ref="B118:D118"/>
    <mergeCell ref="B119:D119"/>
    <mergeCell ref="B120:D120"/>
    <mergeCell ref="B121:D121"/>
    <mergeCell ref="A103:A104"/>
    <mergeCell ref="B103:D103"/>
    <mergeCell ref="B104:D104"/>
    <mergeCell ref="A105:A111"/>
    <mergeCell ref="B105:D105"/>
    <mergeCell ref="B106:D106"/>
    <mergeCell ref="B107:D107"/>
    <mergeCell ref="B108:D108"/>
    <mergeCell ref="B109:D109"/>
    <mergeCell ref="B110:D110"/>
    <mergeCell ref="B111:D111"/>
    <mergeCell ref="A99:A100"/>
    <mergeCell ref="B99:D99"/>
    <mergeCell ref="B100:D100"/>
    <mergeCell ref="A101:A102"/>
    <mergeCell ref="B101:D101"/>
    <mergeCell ref="B102:D102"/>
    <mergeCell ref="A93:A94"/>
    <mergeCell ref="A95:A96"/>
    <mergeCell ref="B95:D95"/>
    <mergeCell ref="B96:D96"/>
    <mergeCell ref="A97:A98"/>
    <mergeCell ref="B97:D97"/>
    <mergeCell ref="B98:D98"/>
    <mergeCell ref="A81:A82"/>
    <mergeCell ref="A83:A84"/>
    <mergeCell ref="A85:A86"/>
    <mergeCell ref="A87:A88"/>
    <mergeCell ref="A89:A90"/>
    <mergeCell ref="A91:A92"/>
    <mergeCell ref="A77:A78"/>
    <mergeCell ref="B77:D77"/>
    <mergeCell ref="B78:D78"/>
    <mergeCell ref="A79:A80"/>
    <mergeCell ref="B79:D79"/>
    <mergeCell ref="B80:D80"/>
    <mergeCell ref="A73:A74"/>
    <mergeCell ref="B73:D73"/>
    <mergeCell ref="B74:D74"/>
    <mergeCell ref="A75:A76"/>
    <mergeCell ref="B75:D75"/>
    <mergeCell ref="B76:D76"/>
    <mergeCell ref="A69:A70"/>
    <mergeCell ref="B69:D69"/>
    <mergeCell ref="B70:D70"/>
    <mergeCell ref="A71:A72"/>
    <mergeCell ref="B71:D71"/>
    <mergeCell ref="B72:D72"/>
    <mergeCell ref="A65:A66"/>
    <mergeCell ref="B65:D65"/>
    <mergeCell ref="B66:D66"/>
    <mergeCell ref="A67:A68"/>
    <mergeCell ref="B67:D67"/>
    <mergeCell ref="B68:D68"/>
    <mergeCell ref="B58:D58"/>
    <mergeCell ref="B59:D59"/>
    <mergeCell ref="B60:D60"/>
    <mergeCell ref="B61:D61"/>
    <mergeCell ref="B62:D62"/>
    <mergeCell ref="A63:A64"/>
    <mergeCell ref="B63:D63"/>
    <mergeCell ref="B64:D64"/>
    <mergeCell ref="B50:D50"/>
    <mergeCell ref="B51:D51"/>
    <mergeCell ref="B53:D53"/>
    <mergeCell ref="B54:D54"/>
    <mergeCell ref="B55:D55"/>
    <mergeCell ref="B57:D57"/>
    <mergeCell ref="A40:A62"/>
    <mergeCell ref="B40:D40"/>
    <mergeCell ref="B41:D41"/>
    <mergeCell ref="B42:D42"/>
    <mergeCell ref="B43:D43"/>
    <mergeCell ref="B44:D44"/>
    <mergeCell ref="B45:D45"/>
    <mergeCell ref="B47:D47"/>
    <mergeCell ref="B48:D48"/>
    <mergeCell ref="B49:D49"/>
    <mergeCell ref="A36:A37"/>
    <mergeCell ref="B36:D36"/>
    <mergeCell ref="B37:D37"/>
    <mergeCell ref="A38:A39"/>
    <mergeCell ref="B38:D38"/>
    <mergeCell ref="B39:D39"/>
    <mergeCell ref="A32:A33"/>
    <mergeCell ref="B32:D32"/>
    <mergeCell ref="B33:D33"/>
    <mergeCell ref="A34:A35"/>
    <mergeCell ref="B34:D34"/>
    <mergeCell ref="B35:D35"/>
    <mergeCell ref="A16:A17"/>
    <mergeCell ref="B16:D16"/>
    <mergeCell ref="B17:D17"/>
    <mergeCell ref="A26:A27"/>
    <mergeCell ref="A28:A29"/>
    <mergeCell ref="B28:D28"/>
    <mergeCell ref="B29:D29"/>
    <mergeCell ref="A30:A31"/>
    <mergeCell ref="B30:D30"/>
    <mergeCell ref="B31:D31"/>
    <mergeCell ref="A22:A23"/>
    <mergeCell ref="B22:D22"/>
    <mergeCell ref="B23:D23"/>
    <mergeCell ref="A24:A25"/>
    <mergeCell ref="B24:D24"/>
    <mergeCell ref="B25:D25"/>
    <mergeCell ref="G219:H219"/>
    <mergeCell ref="B27:D27"/>
    <mergeCell ref="A7:H7"/>
    <mergeCell ref="A8:H8"/>
    <mergeCell ref="A10:D10"/>
    <mergeCell ref="A11:D11"/>
    <mergeCell ref="E11:F11"/>
    <mergeCell ref="B12:D12"/>
    <mergeCell ref="A1:C1"/>
    <mergeCell ref="A2:H2"/>
    <mergeCell ref="A3:H3"/>
    <mergeCell ref="A4:H4"/>
    <mergeCell ref="A5:H5"/>
    <mergeCell ref="A6:H6"/>
    <mergeCell ref="A18:A19"/>
    <mergeCell ref="B18:D18"/>
    <mergeCell ref="B19:D19"/>
    <mergeCell ref="A20:A21"/>
    <mergeCell ref="B20:D20"/>
    <mergeCell ref="B21:D21"/>
    <mergeCell ref="B13:D13"/>
    <mergeCell ref="A14:A15"/>
    <mergeCell ref="B14:D14"/>
    <mergeCell ref="B15:D15"/>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7"/>
  <sheetViews>
    <sheetView workbookViewId="0">
      <selection activeCell="A2" sqref="A2:H2"/>
    </sheetView>
  </sheetViews>
  <sheetFormatPr defaultRowHeight="15" x14ac:dyDescent="0.25"/>
  <cols>
    <col min="1" max="1" width="3.85546875" style="8" customWidth="1"/>
    <col min="2" max="2" width="10.85546875" style="8" customWidth="1"/>
    <col min="3" max="3" width="8.140625" style="8" customWidth="1"/>
    <col min="4" max="4" width="29.85546875" style="8" customWidth="1"/>
    <col min="5" max="5" width="9.140625" style="8" customWidth="1"/>
    <col min="6" max="6" width="9" style="8" bestFit="1" customWidth="1"/>
    <col min="7" max="7" width="11.28515625" style="88" customWidth="1"/>
    <col min="8" max="8" width="16.85546875" style="88" customWidth="1"/>
    <col min="12" max="12" width="17.28515625" customWidth="1"/>
  </cols>
  <sheetData>
    <row r="1" spans="1:11" ht="15.75" thickBot="1" x14ac:dyDescent="0.3">
      <c r="A1" s="389"/>
      <c r="B1" s="390"/>
      <c r="C1" s="390"/>
      <c r="D1" s="4"/>
      <c r="E1" s="9"/>
      <c r="F1" s="10"/>
      <c r="G1" s="4"/>
      <c r="H1" s="11"/>
    </row>
    <row r="2" spans="1:11" ht="15.75" customHeight="1" thickBot="1" x14ac:dyDescent="0.3">
      <c r="A2" s="391" t="s">
        <v>244</v>
      </c>
      <c r="B2" s="392"/>
      <c r="C2" s="392"/>
      <c r="D2" s="392"/>
      <c r="E2" s="392"/>
      <c r="F2" s="392"/>
      <c r="G2" s="392"/>
      <c r="H2" s="393"/>
    </row>
    <row r="3" spans="1:11" ht="19.5" customHeight="1" thickBot="1" x14ac:dyDescent="0.3">
      <c r="A3" s="394"/>
      <c r="B3" s="395"/>
      <c r="C3" s="395"/>
      <c r="D3" s="395"/>
      <c r="E3" s="395"/>
      <c r="F3" s="395"/>
      <c r="G3" s="395"/>
      <c r="H3" s="396"/>
    </row>
    <row r="4" spans="1:11" ht="93" customHeight="1" thickBot="1" x14ac:dyDescent="0.3">
      <c r="A4" s="397" t="s">
        <v>183</v>
      </c>
      <c r="B4" s="398"/>
      <c r="C4" s="398"/>
      <c r="D4" s="398"/>
      <c r="E4" s="398"/>
      <c r="F4" s="398"/>
      <c r="G4" s="398"/>
      <c r="H4" s="399"/>
    </row>
    <row r="5" spans="1:11" ht="18" customHeight="1" thickBot="1" x14ac:dyDescent="0.3">
      <c r="A5" s="415"/>
      <c r="B5" s="416"/>
      <c r="C5" s="416"/>
      <c r="D5" s="416"/>
      <c r="E5" s="416"/>
      <c r="F5" s="416"/>
      <c r="G5" s="416"/>
      <c r="H5" s="417"/>
    </row>
    <row r="6" spans="1:11" ht="9.75" customHeight="1" x14ac:dyDescent="0.25">
      <c r="A6" s="473"/>
      <c r="B6" s="474"/>
      <c r="C6" s="474"/>
      <c r="D6" s="474"/>
      <c r="E6" s="474"/>
      <c r="F6" s="474"/>
      <c r="G6" s="474"/>
      <c r="H6" s="475"/>
    </row>
    <row r="7" spans="1:11" ht="9.75" customHeight="1" x14ac:dyDescent="0.25">
      <c r="A7" s="404"/>
      <c r="B7" s="405"/>
      <c r="C7" s="405"/>
      <c r="D7" s="405"/>
      <c r="E7" s="405"/>
      <c r="F7" s="405"/>
      <c r="G7" s="405"/>
      <c r="H7" s="406"/>
    </row>
    <row r="8" spans="1:11" ht="45" customHeight="1" x14ac:dyDescent="0.25">
      <c r="A8" s="407" t="s">
        <v>266</v>
      </c>
      <c r="B8" s="408"/>
      <c r="C8" s="408"/>
      <c r="D8" s="408"/>
      <c r="E8" s="408"/>
      <c r="F8" s="408"/>
      <c r="G8" s="408"/>
      <c r="H8" s="409"/>
    </row>
    <row r="9" spans="1:11" ht="15.75" thickBot="1" x14ac:dyDescent="0.3">
      <c r="A9" s="32"/>
      <c r="B9" s="6"/>
      <c r="C9" s="6"/>
      <c r="D9" s="6"/>
      <c r="E9" s="149"/>
      <c r="F9" s="6"/>
      <c r="G9" s="79"/>
      <c r="H9" s="89"/>
    </row>
    <row r="10" spans="1:11" s="131" customFormat="1" ht="17.25" customHeight="1" thickBot="1" x14ac:dyDescent="0.3">
      <c r="A10" s="476" t="s">
        <v>168</v>
      </c>
      <c r="B10" s="411"/>
      <c r="C10" s="411"/>
      <c r="D10" s="411"/>
      <c r="E10" s="128" t="s">
        <v>185</v>
      </c>
      <c r="F10" s="129"/>
      <c r="G10" s="129"/>
      <c r="H10" s="130">
        <v>9</v>
      </c>
      <c r="K10" s="132"/>
    </row>
    <row r="11" spans="1:11" s="131" customFormat="1" ht="15.75" customHeight="1" thickBot="1" x14ac:dyDescent="0.3">
      <c r="A11" s="477" t="s">
        <v>217</v>
      </c>
      <c r="B11" s="411"/>
      <c r="C11" s="411"/>
      <c r="D11" s="413"/>
      <c r="E11" s="466" t="s">
        <v>169</v>
      </c>
      <c r="F11" s="478"/>
      <c r="G11" s="133" t="s">
        <v>228</v>
      </c>
      <c r="H11" s="134"/>
    </row>
    <row r="12" spans="1:11" ht="15.75" thickBot="1" x14ac:dyDescent="0.3">
      <c r="A12" s="33" t="s">
        <v>0</v>
      </c>
      <c r="B12" s="385" t="s">
        <v>1</v>
      </c>
      <c r="C12" s="386"/>
      <c r="D12" s="387"/>
      <c r="E12" s="13" t="s">
        <v>127</v>
      </c>
      <c r="F12" s="34"/>
      <c r="G12" s="34" t="s">
        <v>167</v>
      </c>
      <c r="H12" s="91" t="s">
        <v>170</v>
      </c>
    </row>
    <row r="13" spans="1:11" ht="15.75" thickBot="1" x14ac:dyDescent="0.3">
      <c r="A13" s="35" t="s">
        <v>2</v>
      </c>
      <c r="B13" s="403" t="s">
        <v>3</v>
      </c>
      <c r="C13" s="377"/>
      <c r="D13" s="378"/>
      <c r="E13" s="14" t="s">
        <v>128</v>
      </c>
      <c r="F13" s="36"/>
      <c r="G13" s="161" t="s">
        <v>166</v>
      </c>
      <c r="H13" s="92" t="s">
        <v>171</v>
      </c>
    </row>
    <row r="14" spans="1:11" x14ac:dyDescent="0.25">
      <c r="A14" s="351">
        <v>1</v>
      </c>
      <c r="B14" s="442" t="s">
        <v>197</v>
      </c>
      <c r="C14" s="443"/>
      <c r="D14" s="444"/>
      <c r="E14" s="15" t="s">
        <v>129</v>
      </c>
      <c r="F14" s="37"/>
      <c r="G14" s="38"/>
      <c r="H14" s="93"/>
    </row>
    <row r="15" spans="1:11" ht="34.5" customHeight="1" x14ac:dyDescent="0.25">
      <c r="A15" s="302"/>
      <c r="B15" s="303" t="s">
        <v>4</v>
      </c>
      <c r="C15" s="304"/>
      <c r="D15" s="305"/>
      <c r="E15" s="16" t="s">
        <v>130</v>
      </c>
      <c r="F15" s="39">
        <v>0</v>
      </c>
      <c r="G15" s="40">
        <f>Cenovnik!G15</f>
        <v>0</v>
      </c>
      <c r="H15" s="94">
        <f>F15*G15</f>
        <v>0</v>
      </c>
    </row>
    <row r="16" spans="1:11" x14ac:dyDescent="0.25">
      <c r="A16" s="301">
        <f>SUM(A14+1)</f>
        <v>2</v>
      </c>
      <c r="B16" s="306" t="s">
        <v>5</v>
      </c>
      <c r="C16" s="307"/>
      <c r="D16" s="308"/>
      <c r="E16" s="17" t="s">
        <v>129</v>
      </c>
      <c r="F16" s="39"/>
      <c r="G16" s="42"/>
      <c r="H16" s="94"/>
    </row>
    <row r="17" spans="1:8" x14ac:dyDescent="0.25">
      <c r="A17" s="302"/>
      <c r="B17" s="348" t="s">
        <v>210</v>
      </c>
      <c r="C17" s="349"/>
      <c r="D17" s="350"/>
      <c r="E17" s="16" t="s">
        <v>130</v>
      </c>
      <c r="F17" s="39">
        <v>1</v>
      </c>
      <c r="G17" s="40">
        <f>Cenovnik!G17</f>
        <v>0</v>
      </c>
      <c r="H17" s="94">
        <f t="shared" ref="H17:H76" si="0">F17*G17</f>
        <v>0</v>
      </c>
    </row>
    <row r="18" spans="1:8" x14ac:dyDescent="0.25">
      <c r="A18" s="301">
        <f>SUM(A16+1)</f>
        <v>3</v>
      </c>
      <c r="B18" s="306" t="s">
        <v>195</v>
      </c>
      <c r="C18" s="307"/>
      <c r="D18" s="308"/>
      <c r="E18" s="17" t="s">
        <v>129</v>
      </c>
      <c r="F18" s="39"/>
      <c r="G18" s="42"/>
      <c r="H18" s="94"/>
    </row>
    <row r="19" spans="1:8" x14ac:dyDescent="0.25">
      <c r="A19" s="302"/>
      <c r="B19" s="348" t="s">
        <v>211</v>
      </c>
      <c r="C19" s="349"/>
      <c r="D19" s="350"/>
      <c r="E19" s="18" t="s">
        <v>130</v>
      </c>
      <c r="F19" s="39">
        <v>0</v>
      </c>
      <c r="G19" s="40">
        <f>Cenovnik!G19</f>
        <v>0</v>
      </c>
      <c r="H19" s="94">
        <f t="shared" si="0"/>
        <v>0</v>
      </c>
    </row>
    <row r="20" spans="1:8" x14ac:dyDescent="0.25">
      <c r="A20" s="301">
        <f>SUM(A18+1)</f>
        <v>4</v>
      </c>
      <c r="B20" s="306" t="s">
        <v>6</v>
      </c>
      <c r="C20" s="307"/>
      <c r="D20" s="308"/>
      <c r="E20" s="17" t="s">
        <v>129</v>
      </c>
      <c r="F20" s="39"/>
      <c r="G20" s="42"/>
      <c r="H20" s="94"/>
    </row>
    <row r="21" spans="1:8" ht="34.5" customHeight="1" x14ac:dyDescent="0.25">
      <c r="A21" s="302"/>
      <c r="B21" s="303" t="s">
        <v>7</v>
      </c>
      <c r="C21" s="304"/>
      <c r="D21" s="305"/>
      <c r="E21" s="16" t="s">
        <v>130</v>
      </c>
      <c r="F21" s="39">
        <v>1</v>
      </c>
      <c r="G21" s="40">
        <f>Cenovnik!G21</f>
        <v>0</v>
      </c>
      <c r="H21" s="94">
        <f t="shared" si="0"/>
        <v>0</v>
      </c>
    </row>
    <row r="22" spans="1:8" x14ac:dyDescent="0.25">
      <c r="A22" s="301">
        <f>SUM(A20+1)</f>
        <v>5</v>
      </c>
      <c r="B22" s="306" t="s">
        <v>8</v>
      </c>
      <c r="C22" s="307"/>
      <c r="D22" s="308"/>
      <c r="E22" s="17" t="s">
        <v>129</v>
      </c>
      <c r="F22" s="39"/>
      <c r="G22" s="42"/>
      <c r="H22" s="94"/>
    </row>
    <row r="23" spans="1:8" ht="18.75" customHeight="1" x14ac:dyDescent="0.25">
      <c r="A23" s="302"/>
      <c r="B23" s="303" t="s">
        <v>9</v>
      </c>
      <c r="C23" s="304"/>
      <c r="D23" s="305"/>
      <c r="E23" s="16" t="s">
        <v>130</v>
      </c>
      <c r="F23" s="39">
        <v>1</v>
      </c>
      <c r="G23" s="40">
        <f>Cenovnik!G23</f>
        <v>0</v>
      </c>
      <c r="H23" s="94">
        <f t="shared" si="0"/>
        <v>0</v>
      </c>
    </row>
    <row r="24" spans="1:8" x14ac:dyDescent="0.25">
      <c r="A24" s="301">
        <f>SUM(A22+1)</f>
        <v>6</v>
      </c>
      <c r="B24" s="306" t="s">
        <v>10</v>
      </c>
      <c r="C24" s="307"/>
      <c r="D24" s="308"/>
      <c r="E24" s="18" t="s">
        <v>129</v>
      </c>
      <c r="F24" s="39"/>
      <c r="G24" s="42"/>
      <c r="H24" s="94"/>
    </row>
    <row r="25" spans="1:8" ht="37.5" customHeight="1" x14ac:dyDescent="0.25">
      <c r="A25" s="302"/>
      <c r="B25" s="303" t="s">
        <v>11</v>
      </c>
      <c r="C25" s="304"/>
      <c r="D25" s="305"/>
      <c r="E25" s="18" t="s">
        <v>130</v>
      </c>
      <c r="F25" s="39"/>
      <c r="G25" s="40">
        <f>Cenovnik!G25</f>
        <v>0</v>
      </c>
      <c r="H25" s="94">
        <f t="shared" si="0"/>
        <v>0</v>
      </c>
    </row>
    <row r="26" spans="1:8" ht="24.75" customHeight="1" x14ac:dyDescent="0.25">
      <c r="A26" s="301">
        <f>SUM(A24+1)</f>
        <v>7</v>
      </c>
      <c r="B26" s="209" t="s">
        <v>261</v>
      </c>
      <c r="C26" s="210"/>
      <c r="D26" s="211"/>
      <c r="E26" s="17" t="s">
        <v>129</v>
      </c>
      <c r="F26" s="39"/>
      <c r="G26" s="42"/>
      <c r="H26" s="94"/>
    </row>
    <row r="27" spans="1:8" ht="33.75" customHeight="1" x14ac:dyDescent="0.25">
      <c r="A27" s="302"/>
      <c r="B27" s="296" t="s">
        <v>262</v>
      </c>
      <c r="C27" s="297"/>
      <c r="D27" s="298"/>
      <c r="E27" s="18" t="s">
        <v>130</v>
      </c>
      <c r="F27" s="39"/>
      <c r="G27" s="40">
        <f>Cenovnik!G27</f>
        <v>0</v>
      </c>
      <c r="H27" s="94">
        <f t="shared" si="0"/>
        <v>0</v>
      </c>
    </row>
    <row r="28" spans="1:8" x14ac:dyDescent="0.25">
      <c r="A28" s="301">
        <f>SUM(A26+1)</f>
        <v>8</v>
      </c>
      <c r="B28" s="306" t="s">
        <v>198</v>
      </c>
      <c r="C28" s="307"/>
      <c r="D28" s="308"/>
      <c r="E28" s="17" t="s">
        <v>129</v>
      </c>
      <c r="F28" s="39"/>
      <c r="G28" s="42"/>
      <c r="H28" s="94"/>
    </row>
    <row r="29" spans="1:8" ht="40.5" customHeight="1" x14ac:dyDescent="0.25">
      <c r="A29" s="302"/>
      <c r="B29" s="303" t="s">
        <v>212</v>
      </c>
      <c r="C29" s="304"/>
      <c r="D29" s="305"/>
      <c r="E29" s="16" t="s">
        <v>130</v>
      </c>
      <c r="F29" s="39">
        <v>1</v>
      </c>
      <c r="G29" s="40">
        <f>Cenovnik!G29</f>
        <v>0</v>
      </c>
      <c r="H29" s="94">
        <f t="shared" si="0"/>
        <v>0</v>
      </c>
    </row>
    <row r="30" spans="1:8" x14ac:dyDescent="0.25">
      <c r="A30" s="301">
        <f>SUM(A28+1)</f>
        <v>9</v>
      </c>
      <c r="B30" s="306" t="s">
        <v>12</v>
      </c>
      <c r="C30" s="307"/>
      <c r="D30" s="308"/>
      <c r="E30" s="17" t="s">
        <v>129</v>
      </c>
      <c r="F30" s="39"/>
      <c r="G30" s="42"/>
      <c r="H30" s="94"/>
    </row>
    <row r="31" spans="1:8" x14ac:dyDescent="0.25">
      <c r="A31" s="302"/>
      <c r="B31" s="348" t="s">
        <v>13</v>
      </c>
      <c r="C31" s="349"/>
      <c r="D31" s="350"/>
      <c r="E31" s="16" t="s">
        <v>130</v>
      </c>
      <c r="F31" s="39">
        <v>1</v>
      </c>
      <c r="G31" s="40">
        <f>Cenovnik!G31</f>
        <v>0</v>
      </c>
      <c r="H31" s="94">
        <f t="shared" si="0"/>
        <v>0</v>
      </c>
    </row>
    <row r="32" spans="1:8" x14ac:dyDescent="0.25">
      <c r="A32" s="301">
        <f>SUM(A30+1)</f>
        <v>10</v>
      </c>
      <c r="B32" s="306" t="s">
        <v>14</v>
      </c>
      <c r="C32" s="307"/>
      <c r="D32" s="308"/>
      <c r="E32" s="17" t="s">
        <v>129</v>
      </c>
      <c r="F32" s="39"/>
      <c r="G32" s="42"/>
      <c r="H32" s="94"/>
    </row>
    <row r="33" spans="1:8" ht="21" customHeight="1" x14ac:dyDescent="0.25">
      <c r="A33" s="302"/>
      <c r="B33" s="348" t="s">
        <v>15</v>
      </c>
      <c r="C33" s="349"/>
      <c r="D33" s="350"/>
      <c r="E33" s="19" t="s">
        <v>130</v>
      </c>
      <c r="F33" s="39">
        <v>1</v>
      </c>
      <c r="G33" s="40">
        <f>Cenovnik!G33</f>
        <v>0</v>
      </c>
      <c r="H33" s="94">
        <f t="shared" si="0"/>
        <v>0</v>
      </c>
    </row>
    <row r="34" spans="1:8" x14ac:dyDescent="0.25">
      <c r="A34" s="301">
        <f>SUM(A32+1)</f>
        <v>11</v>
      </c>
      <c r="B34" s="329" t="s">
        <v>16</v>
      </c>
      <c r="C34" s="330"/>
      <c r="D34" s="331"/>
      <c r="E34" s="18" t="s">
        <v>129</v>
      </c>
      <c r="F34" s="39"/>
      <c r="G34" s="47"/>
      <c r="H34" s="94"/>
    </row>
    <row r="35" spans="1:8" ht="15" customHeight="1" x14ac:dyDescent="0.25">
      <c r="A35" s="302"/>
      <c r="B35" s="303" t="s">
        <v>17</v>
      </c>
      <c r="C35" s="304"/>
      <c r="D35" s="305"/>
      <c r="E35" s="19" t="s">
        <v>130</v>
      </c>
      <c r="F35" s="39"/>
      <c r="G35" s="40">
        <f>Cenovnik!G35</f>
        <v>0</v>
      </c>
      <c r="H35" s="94">
        <f t="shared" si="0"/>
        <v>0</v>
      </c>
    </row>
    <row r="36" spans="1:8" x14ac:dyDescent="0.25">
      <c r="A36" s="301">
        <f>SUM(A34+1)</f>
        <v>12</v>
      </c>
      <c r="B36" s="306" t="s">
        <v>134</v>
      </c>
      <c r="C36" s="307"/>
      <c r="D36" s="308"/>
      <c r="E36" s="17" t="s">
        <v>131</v>
      </c>
      <c r="F36" s="39"/>
      <c r="G36" s="42"/>
      <c r="H36" s="94"/>
    </row>
    <row r="37" spans="1:8" x14ac:dyDescent="0.25">
      <c r="A37" s="302"/>
      <c r="B37" s="348" t="s">
        <v>135</v>
      </c>
      <c r="C37" s="349"/>
      <c r="D37" s="350"/>
      <c r="E37" s="16" t="s">
        <v>131</v>
      </c>
      <c r="F37" s="39"/>
      <c r="G37" s="40">
        <f>Cenovnik!G37</f>
        <v>0</v>
      </c>
      <c r="H37" s="94">
        <f t="shared" si="0"/>
        <v>0</v>
      </c>
    </row>
    <row r="38" spans="1:8" x14ac:dyDescent="0.25">
      <c r="A38" s="301">
        <f>SUM(A36+1)</f>
        <v>13</v>
      </c>
      <c r="B38" s="306" t="s">
        <v>18</v>
      </c>
      <c r="C38" s="307"/>
      <c r="D38" s="308"/>
      <c r="E38" s="17" t="s">
        <v>131</v>
      </c>
      <c r="F38" s="39"/>
      <c r="G38" s="42"/>
      <c r="H38" s="94"/>
    </row>
    <row r="39" spans="1:8" x14ac:dyDescent="0.25">
      <c r="A39" s="302"/>
      <c r="B39" s="348" t="s">
        <v>19</v>
      </c>
      <c r="C39" s="349"/>
      <c r="D39" s="350"/>
      <c r="E39" s="16" t="s">
        <v>131</v>
      </c>
      <c r="F39" s="39"/>
      <c r="G39" s="40">
        <f>Cenovnik!G39</f>
        <v>0</v>
      </c>
      <c r="H39" s="94">
        <f t="shared" si="0"/>
        <v>0</v>
      </c>
    </row>
    <row r="40" spans="1:8" x14ac:dyDescent="0.25">
      <c r="A40" s="309">
        <v>14</v>
      </c>
      <c r="B40" s="382" t="s">
        <v>20</v>
      </c>
      <c r="C40" s="383"/>
      <c r="D40" s="384"/>
      <c r="E40" s="18" t="s">
        <v>129</v>
      </c>
      <c r="F40" s="141"/>
      <c r="G40" s="47"/>
      <c r="H40" s="94"/>
    </row>
    <row r="41" spans="1:8" x14ac:dyDescent="0.25">
      <c r="A41" s="309"/>
      <c r="B41" s="436" t="s">
        <v>21</v>
      </c>
      <c r="C41" s="437"/>
      <c r="D41" s="438"/>
      <c r="E41" s="20"/>
      <c r="F41" s="39"/>
      <c r="G41" s="47"/>
      <c r="H41" s="94"/>
    </row>
    <row r="42" spans="1:8" x14ac:dyDescent="0.25">
      <c r="A42" s="309"/>
      <c r="B42" s="382" t="s">
        <v>22</v>
      </c>
      <c r="C42" s="383"/>
      <c r="D42" s="384"/>
      <c r="E42" s="18" t="s">
        <v>130</v>
      </c>
      <c r="F42" s="39"/>
      <c r="G42" s="40">
        <f>Cenovnik!G42</f>
        <v>0</v>
      </c>
      <c r="H42" s="94">
        <f t="shared" si="0"/>
        <v>0</v>
      </c>
    </row>
    <row r="43" spans="1:8" x14ac:dyDescent="0.25">
      <c r="A43" s="309"/>
      <c r="B43" s="382" t="s">
        <v>23</v>
      </c>
      <c r="C43" s="383"/>
      <c r="D43" s="384"/>
      <c r="E43" s="20" t="s">
        <v>130</v>
      </c>
      <c r="F43" s="39"/>
      <c r="G43" s="40">
        <f>Cenovnik!G43</f>
        <v>0</v>
      </c>
      <c r="H43" s="94">
        <f t="shared" si="0"/>
        <v>0</v>
      </c>
    </row>
    <row r="44" spans="1:8" x14ac:dyDescent="0.25">
      <c r="A44" s="309"/>
      <c r="B44" s="315" t="s">
        <v>24</v>
      </c>
      <c r="C44" s="316"/>
      <c r="D44" s="317"/>
      <c r="E44" s="18" t="s">
        <v>130</v>
      </c>
      <c r="F44" s="39"/>
      <c r="G44" s="40">
        <f>Cenovnik!G44</f>
        <v>0</v>
      </c>
      <c r="H44" s="94">
        <f t="shared" si="0"/>
        <v>0</v>
      </c>
    </row>
    <row r="45" spans="1:8" x14ac:dyDescent="0.25">
      <c r="A45" s="309"/>
      <c r="B45" s="315" t="s">
        <v>25</v>
      </c>
      <c r="C45" s="316"/>
      <c r="D45" s="317"/>
      <c r="E45" s="20" t="s">
        <v>130</v>
      </c>
      <c r="F45" s="39"/>
      <c r="G45" s="40">
        <f>Cenovnik!G45</f>
        <v>0</v>
      </c>
      <c r="H45" s="94">
        <f t="shared" si="0"/>
        <v>0</v>
      </c>
    </row>
    <row r="46" spans="1:8" x14ac:dyDescent="0.25">
      <c r="A46" s="309"/>
      <c r="B46" s="197" t="s">
        <v>26</v>
      </c>
      <c r="C46" s="198"/>
      <c r="D46" s="199"/>
      <c r="E46" s="18" t="s">
        <v>130</v>
      </c>
      <c r="F46" s="39"/>
      <c r="G46" s="40">
        <f>Cenovnik!G46</f>
        <v>0</v>
      </c>
      <c r="H46" s="94">
        <f t="shared" si="0"/>
        <v>0</v>
      </c>
    </row>
    <row r="47" spans="1:8" x14ac:dyDescent="0.25">
      <c r="A47" s="309"/>
      <c r="B47" s="439" t="s">
        <v>27</v>
      </c>
      <c r="C47" s="440"/>
      <c r="D47" s="441"/>
      <c r="E47" s="18" t="s">
        <v>130</v>
      </c>
      <c r="F47" s="39"/>
      <c r="G47" s="40">
        <f>Cenovnik!G47</f>
        <v>0</v>
      </c>
      <c r="H47" s="94">
        <f t="shared" si="0"/>
        <v>0</v>
      </c>
    </row>
    <row r="48" spans="1:8" x14ac:dyDescent="0.25">
      <c r="A48" s="309"/>
      <c r="B48" s="315" t="s">
        <v>28</v>
      </c>
      <c r="C48" s="316"/>
      <c r="D48" s="317"/>
      <c r="E48" s="20" t="s">
        <v>130</v>
      </c>
      <c r="F48" s="39"/>
      <c r="G48" s="40">
        <f>Cenovnik!G48</f>
        <v>0</v>
      </c>
      <c r="H48" s="94">
        <f t="shared" si="0"/>
        <v>0</v>
      </c>
    </row>
    <row r="49" spans="1:8" x14ac:dyDescent="0.25">
      <c r="A49" s="309"/>
      <c r="B49" s="315" t="s">
        <v>29</v>
      </c>
      <c r="C49" s="316"/>
      <c r="D49" s="317"/>
      <c r="E49" s="18" t="s">
        <v>130</v>
      </c>
      <c r="F49" s="39"/>
      <c r="G49" s="40">
        <f>Cenovnik!G49</f>
        <v>0</v>
      </c>
      <c r="H49" s="94">
        <f t="shared" si="0"/>
        <v>0</v>
      </c>
    </row>
    <row r="50" spans="1:8" x14ac:dyDescent="0.25">
      <c r="A50" s="309"/>
      <c r="B50" s="315" t="s">
        <v>30</v>
      </c>
      <c r="C50" s="316"/>
      <c r="D50" s="317"/>
      <c r="E50" s="20" t="s">
        <v>130</v>
      </c>
      <c r="F50" s="39"/>
      <c r="G50" s="40">
        <f>Cenovnik!G50</f>
        <v>0</v>
      </c>
      <c r="H50" s="94">
        <f t="shared" si="0"/>
        <v>0</v>
      </c>
    </row>
    <row r="51" spans="1:8" x14ac:dyDescent="0.25">
      <c r="A51" s="309"/>
      <c r="B51" s="315" t="s">
        <v>31</v>
      </c>
      <c r="C51" s="316"/>
      <c r="D51" s="317"/>
      <c r="E51" s="20" t="s">
        <v>130</v>
      </c>
      <c r="F51" s="39"/>
      <c r="G51" s="40">
        <f>Cenovnik!G51</f>
        <v>0</v>
      </c>
      <c r="H51" s="94">
        <f t="shared" si="0"/>
        <v>0</v>
      </c>
    </row>
    <row r="52" spans="1:8" x14ac:dyDescent="0.25">
      <c r="A52" s="309"/>
      <c r="B52" s="197" t="s">
        <v>32</v>
      </c>
      <c r="C52" s="198"/>
      <c r="D52" s="199"/>
      <c r="E52" s="20" t="s">
        <v>130</v>
      </c>
      <c r="F52" s="39"/>
      <c r="G52" s="40">
        <f>Cenovnik!G52</f>
        <v>0</v>
      </c>
      <c r="H52" s="94">
        <f t="shared" si="0"/>
        <v>0</v>
      </c>
    </row>
    <row r="53" spans="1:8" x14ac:dyDescent="0.25">
      <c r="A53" s="309"/>
      <c r="B53" s="439" t="s">
        <v>33</v>
      </c>
      <c r="C53" s="440"/>
      <c r="D53" s="441"/>
      <c r="E53" s="20" t="s">
        <v>130</v>
      </c>
      <c r="F53" s="39"/>
      <c r="G53" s="40">
        <f>Cenovnik!G53</f>
        <v>0</v>
      </c>
      <c r="H53" s="94">
        <f t="shared" si="0"/>
        <v>0</v>
      </c>
    </row>
    <row r="54" spans="1:8" x14ac:dyDescent="0.25">
      <c r="A54" s="309"/>
      <c r="B54" s="315" t="s">
        <v>34</v>
      </c>
      <c r="C54" s="316"/>
      <c r="D54" s="317"/>
      <c r="E54" s="18" t="s">
        <v>130</v>
      </c>
      <c r="F54" s="39"/>
      <c r="G54" s="40">
        <f>Cenovnik!G54</f>
        <v>0</v>
      </c>
      <c r="H54" s="94">
        <f t="shared" si="0"/>
        <v>0</v>
      </c>
    </row>
    <row r="55" spans="1:8" x14ac:dyDescent="0.25">
      <c r="A55" s="309"/>
      <c r="B55" s="315" t="s">
        <v>35</v>
      </c>
      <c r="C55" s="316"/>
      <c r="D55" s="317"/>
      <c r="E55" s="20" t="s">
        <v>130</v>
      </c>
      <c r="F55" s="39"/>
      <c r="G55" s="40">
        <f>Cenovnik!G55</f>
        <v>0</v>
      </c>
      <c r="H55" s="94">
        <f t="shared" si="0"/>
        <v>0</v>
      </c>
    </row>
    <row r="56" spans="1:8" x14ac:dyDescent="0.25">
      <c r="A56" s="309"/>
      <c r="B56" s="197" t="s">
        <v>36</v>
      </c>
      <c r="C56" s="198"/>
      <c r="D56" s="199"/>
      <c r="E56" s="18" t="s">
        <v>130</v>
      </c>
      <c r="F56" s="39"/>
      <c r="G56" s="40">
        <f>Cenovnik!G56</f>
        <v>0</v>
      </c>
      <c r="H56" s="94">
        <f t="shared" si="0"/>
        <v>0</v>
      </c>
    </row>
    <row r="57" spans="1:8" x14ac:dyDescent="0.25">
      <c r="A57" s="309"/>
      <c r="B57" s="315" t="s">
        <v>37</v>
      </c>
      <c r="C57" s="316"/>
      <c r="D57" s="317"/>
      <c r="E57" s="18" t="s">
        <v>130</v>
      </c>
      <c r="F57" s="39"/>
      <c r="G57" s="40">
        <f>Cenovnik!G57</f>
        <v>0</v>
      </c>
      <c r="H57" s="94">
        <f t="shared" si="0"/>
        <v>0</v>
      </c>
    </row>
    <row r="58" spans="1:8" x14ac:dyDescent="0.25">
      <c r="A58" s="309"/>
      <c r="B58" s="315" t="s">
        <v>38</v>
      </c>
      <c r="C58" s="316"/>
      <c r="D58" s="317"/>
      <c r="E58" s="20" t="s">
        <v>130</v>
      </c>
      <c r="F58" s="39"/>
      <c r="G58" s="40">
        <f>Cenovnik!G58</f>
        <v>0</v>
      </c>
      <c r="H58" s="94">
        <f t="shared" si="0"/>
        <v>0</v>
      </c>
    </row>
    <row r="59" spans="1:8" x14ac:dyDescent="0.25">
      <c r="A59" s="309"/>
      <c r="B59" s="315" t="s">
        <v>39</v>
      </c>
      <c r="C59" s="316"/>
      <c r="D59" s="317"/>
      <c r="E59" s="18" t="s">
        <v>130</v>
      </c>
      <c r="F59" s="39"/>
      <c r="G59" s="40">
        <f>Cenovnik!G59</f>
        <v>0</v>
      </c>
      <c r="H59" s="94">
        <f t="shared" si="0"/>
        <v>0</v>
      </c>
    </row>
    <row r="60" spans="1:8" x14ac:dyDescent="0.25">
      <c r="A60" s="309"/>
      <c r="B60" s="315" t="s">
        <v>213</v>
      </c>
      <c r="C60" s="316"/>
      <c r="D60" s="317"/>
      <c r="E60" s="18" t="s">
        <v>130</v>
      </c>
      <c r="F60" s="39"/>
      <c r="G60" s="40">
        <f>Cenovnik!G60</f>
        <v>0</v>
      </c>
      <c r="H60" s="94">
        <f t="shared" si="0"/>
        <v>0</v>
      </c>
    </row>
    <row r="61" spans="1:8" ht="22.5" customHeight="1" x14ac:dyDescent="0.25">
      <c r="A61" s="309"/>
      <c r="B61" s="315" t="s">
        <v>40</v>
      </c>
      <c r="C61" s="316"/>
      <c r="D61" s="317"/>
      <c r="E61" s="18" t="s">
        <v>130</v>
      </c>
      <c r="F61" s="39"/>
      <c r="G61" s="40">
        <f>Cenovnik!G61</f>
        <v>0</v>
      </c>
      <c r="H61" s="94">
        <f t="shared" si="0"/>
        <v>0</v>
      </c>
    </row>
    <row r="62" spans="1:8" ht="15" customHeight="1" x14ac:dyDescent="0.25">
      <c r="A62" s="302"/>
      <c r="B62" s="355" t="s">
        <v>41</v>
      </c>
      <c r="C62" s="356"/>
      <c r="D62" s="388"/>
      <c r="E62" s="19" t="s">
        <v>130</v>
      </c>
      <c r="F62" s="39"/>
      <c r="G62" s="40">
        <f>Cenovnik!G62</f>
        <v>0</v>
      </c>
      <c r="H62" s="94">
        <f t="shared" si="0"/>
        <v>0</v>
      </c>
    </row>
    <row r="63" spans="1:8" x14ac:dyDescent="0.25">
      <c r="A63" s="301">
        <v>15</v>
      </c>
      <c r="B63" s="329" t="s">
        <v>42</v>
      </c>
      <c r="C63" s="330"/>
      <c r="D63" s="331"/>
      <c r="E63" s="18" t="s">
        <v>129</v>
      </c>
      <c r="F63" s="39"/>
      <c r="G63" s="42"/>
      <c r="H63" s="94"/>
    </row>
    <row r="64" spans="1:8" x14ac:dyDescent="0.25">
      <c r="A64" s="302"/>
      <c r="B64" s="355" t="s">
        <v>43</v>
      </c>
      <c r="C64" s="356"/>
      <c r="D64" s="388"/>
      <c r="E64" s="19" t="s">
        <v>130</v>
      </c>
      <c r="F64" s="39">
        <v>1</v>
      </c>
      <c r="G64" s="40">
        <f>Cenovnik!G64</f>
        <v>0</v>
      </c>
      <c r="H64" s="94">
        <f t="shared" si="0"/>
        <v>0</v>
      </c>
    </row>
    <row r="65" spans="1:8" x14ac:dyDescent="0.25">
      <c r="A65" s="301">
        <f>SUM(A63+1)</f>
        <v>16</v>
      </c>
      <c r="B65" s="329" t="s">
        <v>44</v>
      </c>
      <c r="C65" s="330"/>
      <c r="D65" s="331"/>
      <c r="E65" s="18" t="s">
        <v>129</v>
      </c>
      <c r="F65" s="39"/>
      <c r="G65" s="42"/>
      <c r="H65" s="94"/>
    </row>
    <row r="66" spans="1:8" x14ac:dyDescent="0.25">
      <c r="A66" s="302"/>
      <c r="B66" s="424" t="s">
        <v>45</v>
      </c>
      <c r="C66" s="425"/>
      <c r="D66" s="426"/>
      <c r="E66" s="18" t="s">
        <v>130</v>
      </c>
      <c r="F66" s="39"/>
      <c r="G66" s="40">
        <f>Cenovnik!G66</f>
        <v>0</v>
      </c>
      <c r="H66" s="94">
        <f t="shared" si="0"/>
        <v>0</v>
      </c>
    </row>
    <row r="67" spans="1:8" ht="34.5" customHeight="1" x14ac:dyDescent="0.25">
      <c r="A67" s="346">
        <f>SUM(A65+1)</f>
        <v>17</v>
      </c>
      <c r="B67" s="352" t="s">
        <v>174</v>
      </c>
      <c r="C67" s="353"/>
      <c r="D67" s="353"/>
      <c r="E67" s="21" t="s">
        <v>129</v>
      </c>
      <c r="F67" s="39"/>
      <c r="G67" s="51"/>
      <c r="H67" s="94"/>
    </row>
    <row r="68" spans="1:8" ht="33" customHeight="1" x14ac:dyDescent="0.25">
      <c r="A68" s="347"/>
      <c r="B68" s="445" t="s">
        <v>46</v>
      </c>
      <c r="C68" s="446"/>
      <c r="D68" s="446"/>
      <c r="E68" s="19" t="s">
        <v>130</v>
      </c>
      <c r="F68" s="39"/>
      <c r="G68" s="40">
        <f>Cenovnik!G68</f>
        <v>0</v>
      </c>
      <c r="H68" s="94">
        <f t="shared" si="0"/>
        <v>0</v>
      </c>
    </row>
    <row r="69" spans="1:8" x14ac:dyDescent="0.25">
      <c r="A69" s="301">
        <f>SUM(A67+1)</f>
        <v>18</v>
      </c>
      <c r="B69" s="306" t="s">
        <v>47</v>
      </c>
      <c r="C69" s="307"/>
      <c r="D69" s="308"/>
      <c r="E69" s="18" t="s">
        <v>131</v>
      </c>
      <c r="F69" s="39"/>
      <c r="G69" s="42"/>
      <c r="H69" s="94"/>
    </row>
    <row r="70" spans="1:8" x14ac:dyDescent="0.25">
      <c r="A70" s="302"/>
      <c r="B70" s="348" t="s">
        <v>48</v>
      </c>
      <c r="C70" s="349"/>
      <c r="D70" s="350"/>
      <c r="E70" s="18" t="s">
        <v>131</v>
      </c>
      <c r="F70" s="39"/>
      <c r="G70" s="40">
        <f>Cenovnik!G70</f>
        <v>0</v>
      </c>
      <c r="H70" s="94">
        <f t="shared" si="0"/>
        <v>0</v>
      </c>
    </row>
    <row r="71" spans="1:8" x14ac:dyDescent="0.25">
      <c r="A71" s="301">
        <f>SUM(A69+1)</f>
        <v>19</v>
      </c>
      <c r="B71" s="306" t="s">
        <v>49</v>
      </c>
      <c r="C71" s="307"/>
      <c r="D71" s="308"/>
      <c r="E71" s="17" t="s">
        <v>131</v>
      </c>
      <c r="F71" s="39"/>
      <c r="G71" s="42"/>
      <c r="H71" s="94"/>
    </row>
    <row r="72" spans="1:8" x14ac:dyDescent="0.25">
      <c r="A72" s="302"/>
      <c r="B72" s="348" t="s">
        <v>50</v>
      </c>
      <c r="C72" s="349"/>
      <c r="D72" s="350"/>
      <c r="E72" s="16" t="s">
        <v>131</v>
      </c>
      <c r="F72" s="39"/>
      <c r="G72" s="40">
        <f>Cenovnik!G72</f>
        <v>0</v>
      </c>
      <c r="H72" s="94">
        <f t="shared" si="0"/>
        <v>0</v>
      </c>
    </row>
    <row r="73" spans="1:8" x14ac:dyDescent="0.25">
      <c r="A73" s="301">
        <f>SUM(A71+1)</f>
        <v>20</v>
      </c>
      <c r="B73" s="306" t="s">
        <v>51</v>
      </c>
      <c r="C73" s="307"/>
      <c r="D73" s="308"/>
      <c r="E73" s="17" t="s">
        <v>131</v>
      </c>
      <c r="F73" s="39"/>
      <c r="G73" s="42"/>
      <c r="H73" s="94"/>
    </row>
    <row r="74" spans="1:8" x14ac:dyDescent="0.25">
      <c r="A74" s="302"/>
      <c r="B74" s="348" t="s">
        <v>52</v>
      </c>
      <c r="C74" s="349"/>
      <c r="D74" s="350"/>
      <c r="E74" s="16" t="s">
        <v>131</v>
      </c>
      <c r="F74" s="39"/>
      <c r="G74" s="40">
        <f>Cenovnik!G74</f>
        <v>0</v>
      </c>
      <c r="H74" s="94">
        <f t="shared" si="0"/>
        <v>0</v>
      </c>
    </row>
    <row r="75" spans="1:8" x14ac:dyDescent="0.25">
      <c r="A75" s="301">
        <f>SUM(A73+1)</f>
        <v>21</v>
      </c>
      <c r="B75" s="329" t="s">
        <v>53</v>
      </c>
      <c r="C75" s="330"/>
      <c r="D75" s="331"/>
      <c r="E75" s="18" t="s">
        <v>129</v>
      </c>
      <c r="F75" s="39"/>
      <c r="G75" s="42"/>
      <c r="H75" s="94"/>
    </row>
    <row r="76" spans="1:8" ht="19.5" customHeight="1" x14ac:dyDescent="0.25">
      <c r="A76" s="302"/>
      <c r="B76" s="355" t="s">
        <v>54</v>
      </c>
      <c r="C76" s="356"/>
      <c r="D76" s="388"/>
      <c r="E76" s="19" t="s">
        <v>130</v>
      </c>
      <c r="F76" s="39"/>
      <c r="G76" s="40">
        <f>Cenovnik!G76</f>
        <v>0</v>
      </c>
      <c r="H76" s="94">
        <f t="shared" si="0"/>
        <v>0</v>
      </c>
    </row>
    <row r="77" spans="1:8" x14ac:dyDescent="0.25">
      <c r="A77" s="301">
        <f>SUM(A75+1)</f>
        <v>22</v>
      </c>
      <c r="B77" s="329" t="s">
        <v>55</v>
      </c>
      <c r="C77" s="330"/>
      <c r="D77" s="331"/>
      <c r="E77" s="18" t="s">
        <v>129</v>
      </c>
      <c r="F77" s="39"/>
      <c r="G77" s="42"/>
      <c r="H77" s="94"/>
    </row>
    <row r="78" spans="1:8" x14ac:dyDescent="0.25">
      <c r="A78" s="302"/>
      <c r="B78" s="355" t="s">
        <v>56</v>
      </c>
      <c r="C78" s="356"/>
      <c r="D78" s="388"/>
      <c r="E78" s="19" t="s">
        <v>130</v>
      </c>
      <c r="F78" s="39"/>
      <c r="G78" s="40">
        <f>Cenovnik!G78</f>
        <v>0</v>
      </c>
      <c r="H78" s="94">
        <f t="shared" ref="H78:H153" si="1">F78*G78</f>
        <v>0</v>
      </c>
    </row>
    <row r="79" spans="1:8" x14ac:dyDescent="0.25">
      <c r="A79" s="301">
        <f t="shared" ref="A79:A103" si="2">SUM(A77+1)</f>
        <v>23</v>
      </c>
      <c r="B79" s="329" t="s">
        <v>57</v>
      </c>
      <c r="C79" s="330"/>
      <c r="D79" s="331"/>
      <c r="E79" s="18" t="s">
        <v>129</v>
      </c>
      <c r="F79" s="39"/>
      <c r="G79" s="42"/>
      <c r="H79" s="94"/>
    </row>
    <row r="80" spans="1:8" x14ac:dyDescent="0.25">
      <c r="A80" s="302"/>
      <c r="B80" s="355" t="s">
        <v>58</v>
      </c>
      <c r="C80" s="356"/>
      <c r="D80" s="388"/>
      <c r="E80" s="19" t="s">
        <v>130</v>
      </c>
      <c r="F80" s="39"/>
      <c r="G80" s="40">
        <f>Cenovnik!G80</f>
        <v>0</v>
      </c>
      <c r="H80" s="94">
        <f t="shared" si="1"/>
        <v>0</v>
      </c>
    </row>
    <row r="81" spans="1:8" x14ac:dyDescent="0.25">
      <c r="A81" s="301">
        <f t="shared" si="2"/>
        <v>24</v>
      </c>
      <c r="B81" s="200" t="s">
        <v>214</v>
      </c>
      <c r="C81" s="201"/>
      <c r="D81" s="204"/>
      <c r="E81" s="17" t="s">
        <v>129</v>
      </c>
      <c r="F81" s="39"/>
      <c r="G81" s="42"/>
      <c r="H81" s="94"/>
    </row>
    <row r="82" spans="1:8" x14ac:dyDescent="0.25">
      <c r="A82" s="302"/>
      <c r="B82" s="202" t="s">
        <v>215</v>
      </c>
      <c r="C82" s="203"/>
      <c r="D82" s="205"/>
      <c r="E82" s="16" t="s">
        <v>130</v>
      </c>
      <c r="F82" s="39"/>
      <c r="G82" s="54">
        <f>Cenovnik!G82</f>
        <v>0</v>
      </c>
      <c r="H82" s="94">
        <f t="shared" si="1"/>
        <v>0</v>
      </c>
    </row>
    <row r="83" spans="1:8" x14ac:dyDescent="0.25">
      <c r="A83" s="301">
        <f t="shared" si="2"/>
        <v>25</v>
      </c>
      <c r="B83" s="200" t="s">
        <v>154</v>
      </c>
      <c r="C83" s="201"/>
      <c r="D83" s="204"/>
      <c r="E83" s="17" t="s">
        <v>129</v>
      </c>
      <c r="F83" s="39"/>
      <c r="G83" s="42"/>
      <c r="H83" s="94"/>
    </row>
    <row r="84" spans="1:8" x14ac:dyDescent="0.25">
      <c r="A84" s="302"/>
      <c r="B84" s="202" t="s">
        <v>150</v>
      </c>
      <c r="C84" s="203"/>
      <c r="D84" s="205"/>
      <c r="E84" s="16" t="s">
        <v>130</v>
      </c>
      <c r="F84" s="39"/>
      <c r="G84" s="54">
        <f>Cenovnik!G84</f>
        <v>0</v>
      </c>
      <c r="H84" s="94">
        <f t="shared" si="1"/>
        <v>0</v>
      </c>
    </row>
    <row r="85" spans="1:8" x14ac:dyDescent="0.25">
      <c r="A85" s="301">
        <f t="shared" si="2"/>
        <v>26</v>
      </c>
      <c r="B85" s="200" t="s">
        <v>155</v>
      </c>
      <c r="C85" s="201"/>
      <c r="D85" s="204"/>
      <c r="E85" s="17" t="s">
        <v>129</v>
      </c>
      <c r="F85" s="39"/>
      <c r="G85" s="42"/>
      <c r="H85" s="94"/>
    </row>
    <row r="86" spans="1:8" x14ac:dyDescent="0.25">
      <c r="A86" s="302"/>
      <c r="B86" s="202" t="s">
        <v>158</v>
      </c>
      <c r="C86" s="203"/>
      <c r="D86" s="205"/>
      <c r="E86" s="16" t="s">
        <v>130</v>
      </c>
      <c r="F86" s="39"/>
      <c r="G86" s="54">
        <f>Cenovnik!G86</f>
        <v>0</v>
      </c>
      <c r="H86" s="94">
        <f t="shared" si="1"/>
        <v>0</v>
      </c>
    </row>
    <row r="87" spans="1:8" x14ac:dyDescent="0.25">
      <c r="A87" s="301">
        <f t="shared" si="2"/>
        <v>27</v>
      </c>
      <c r="B87" s="200" t="s">
        <v>156</v>
      </c>
      <c r="C87" s="201"/>
      <c r="D87" s="204"/>
      <c r="E87" s="17" t="s">
        <v>129</v>
      </c>
      <c r="F87" s="39"/>
      <c r="G87" s="42"/>
      <c r="H87" s="94"/>
    </row>
    <row r="88" spans="1:8" ht="15" customHeight="1" x14ac:dyDescent="0.25">
      <c r="A88" s="302"/>
      <c r="B88" s="202" t="s">
        <v>159</v>
      </c>
      <c r="C88" s="203"/>
      <c r="D88" s="205"/>
      <c r="E88" s="16" t="s">
        <v>130</v>
      </c>
      <c r="F88" s="39"/>
      <c r="G88" s="54">
        <f>Cenovnik!G88</f>
        <v>0</v>
      </c>
      <c r="H88" s="94">
        <f t="shared" si="1"/>
        <v>0</v>
      </c>
    </row>
    <row r="89" spans="1:8" x14ac:dyDescent="0.25">
      <c r="A89" s="301">
        <f t="shared" si="2"/>
        <v>28</v>
      </c>
      <c r="B89" s="200" t="s">
        <v>157</v>
      </c>
      <c r="C89" s="201"/>
      <c r="D89" s="204"/>
      <c r="E89" s="17" t="s">
        <v>129</v>
      </c>
      <c r="F89" s="39"/>
      <c r="G89" s="42"/>
      <c r="H89" s="94"/>
    </row>
    <row r="90" spans="1:8" x14ac:dyDescent="0.25">
      <c r="A90" s="302"/>
      <c r="B90" s="202" t="s">
        <v>160</v>
      </c>
      <c r="C90" s="203"/>
      <c r="D90" s="205"/>
      <c r="E90" s="16" t="s">
        <v>130</v>
      </c>
      <c r="F90" s="39"/>
      <c r="G90" s="54">
        <f>Cenovnik!G90</f>
        <v>0</v>
      </c>
      <c r="H90" s="94">
        <f t="shared" si="1"/>
        <v>0</v>
      </c>
    </row>
    <row r="91" spans="1:8" x14ac:dyDescent="0.25">
      <c r="A91" s="301">
        <f t="shared" si="2"/>
        <v>29</v>
      </c>
      <c r="B91" s="200" t="s">
        <v>199</v>
      </c>
      <c r="C91" s="201"/>
      <c r="D91" s="204"/>
      <c r="E91" s="17" t="s">
        <v>129</v>
      </c>
      <c r="F91" s="39"/>
      <c r="G91" s="42"/>
      <c r="H91" s="94"/>
    </row>
    <row r="92" spans="1:8" x14ac:dyDescent="0.25">
      <c r="A92" s="302"/>
      <c r="B92" s="202" t="s">
        <v>200</v>
      </c>
      <c r="C92" s="203"/>
      <c r="D92" s="205"/>
      <c r="E92" s="16" t="s">
        <v>130</v>
      </c>
      <c r="F92" s="39"/>
      <c r="G92" s="54">
        <f>Cenovnik!G92</f>
        <v>0</v>
      </c>
      <c r="H92" s="94">
        <f t="shared" si="1"/>
        <v>0</v>
      </c>
    </row>
    <row r="93" spans="1:8" x14ac:dyDescent="0.25">
      <c r="A93" s="332">
        <f t="shared" si="2"/>
        <v>30</v>
      </c>
      <c r="B93" s="197" t="s">
        <v>201</v>
      </c>
      <c r="C93" s="198"/>
      <c r="D93" s="199"/>
      <c r="E93" s="18" t="s">
        <v>129</v>
      </c>
      <c r="F93" s="39"/>
      <c r="G93" s="42"/>
      <c r="H93" s="94"/>
    </row>
    <row r="94" spans="1:8" x14ac:dyDescent="0.25">
      <c r="A94" s="333"/>
      <c r="B94" s="197" t="s">
        <v>202</v>
      </c>
      <c r="C94" s="198"/>
      <c r="D94" s="199"/>
      <c r="E94" s="18" t="s">
        <v>130</v>
      </c>
      <c r="F94" s="39"/>
      <c r="G94" s="54">
        <f>Cenovnik!G94</f>
        <v>0</v>
      </c>
      <c r="H94" s="94">
        <f t="shared" si="1"/>
        <v>0</v>
      </c>
    </row>
    <row r="95" spans="1:8" x14ac:dyDescent="0.25">
      <c r="A95" s="309">
        <f t="shared" si="2"/>
        <v>31</v>
      </c>
      <c r="B95" s="329" t="s">
        <v>59</v>
      </c>
      <c r="C95" s="330"/>
      <c r="D95" s="331"/>
      <c r="E95" s="18" t="s">
        <v>129</v>
      </c>
      <c r="F95" s="39"/>
      <c r="G95" s="42"/>
      <c r="H95" s="94"/>
    </row>
    <row r="96" spans="1:8" x14ac:dyDescent="0.25">
      <c r="A96" s="302"/>
      <c r="B96" s="355" t="s">
        <v>60</v>
      </c>
      <c r="C96" s="356"/>
      <c r="D96" s="388"/>
      <c r="E96" s="19" t="s">
        <v>130</v>
      </c>
      <c r="F96" s="39"/>
      <c r="G96" s="40">
        <f>Cenovnik!G96</f>
        <v>0</v>
      </c>
      <c r="H96" s="94">
        <f t="shared" si="1"/>
        <v>0</v>
      </c>
    </row>
    <row r="97" spans="1:8" x14ac:dyDescent="0.25">
      <c r="A97" s="309">
        <f t="shared" si="2"/>
        <v>32</v>
      </c>
      <c r="B97" s="329" t="s">
        <v>61</v>
      </c>
      <c r="C97" s="330"/>
      <c r="D97" s="331"/>
      <c r="E97" s="18" t="s">
        <v>129</v>
      </c>
      <c r="F97" s="39"/>
      <c r="G97" s="42"/>
      <c r="H97" s="94"/>
    </row>
    <row r="98" spans="1:8" x14ac:dyDescent="0.25">
      <c r="A98" s="302"/>
      <c r="B98" s="355" t="s">
        <v>62</v>
      </c>
      <c r="C98" s="356"/>
      <c r="D98" s="388"/>
      <c r="E98" s="19" t="s">
        <v>130</v>
      </c>
      <c r="F98" s="39"/>
      <c r="G98" s="40">
        <f>Cenovnik!G98</f>
        <v>0</v>
      </c>
      <c r="H98" s="94">
        <f t="shared" si="1"/>
        <v>0</v>
      </c>
    </row>
    <row r="99" spans="1:8" ht="32.25" customHeight="1" x14ac:dyDescent="0.25">
      <c r="A99" s="309">
        <f t="shared" si="2"/>
        <v>33</v>
      </c>
      <c r="B99" s="352" t="s">
        <v>63</v>
      </c>
      <c r="C99" s="353"/>
      <c r="D99" s="354"/>
      <c r="E99" s="18" t="s">
        <v>129</v>
      </c>
      <c r="F99" s="39"/>
      <c r="G99" s="42"/>
      <c r="H99" s="94"/>
    </row>
    <row r="100" spans="1:8" ht="53.25" customHeight="1" x14ac:dyDescent="0.25">
      <c r="A100" s="302"/>
      <c r="B100" s="296" t="s">
        <v>64</v>
      </c>
      <c r="C100" s="297"/>
      <c r="D100" s="298"/>
      <c r="E100" s="19" t="s">
        <v>130</v>
      </c>
      <c r="F100" s="39"/>
      <c r="G100" s="40">
        <f>Cenovnik!G100</f>
        <v>0</v>
      </c>
      <c r="H100" s="94">
        <f t="shared" si="1"/>
        <v>0</v>
      </c>
    </row>
    <row r="101" spans="1:8" x14ac:dyDescent="0.25">
      <c r="A101" s="309">
        <f t="shared" si="2"/>
        <v>34</v>
      </c>
      <c r="B101" s="329" t="s">
        <v>65</v>
      </c>
      <c r="C101" s="330"/>
      <c r="D101" s="331"/>
      <c r="E101" s="18" t="s">
        <v>129</v>
      </c>
      <c r="F101" s="39"/>
      <c r="G101" s="42"/>
      <c r="H101" s="94"/>
    </row>
    <row r="102" spans="1:8" x14ac:dyDescent="0.25">
      <c r="A102" s="302"/>
      <c r="B102" s="355" t="s">
        <v>66</v>
      </c>
      <c r="C102" s="356"/>
      <c r="D102" s="388"/>
      <c r="E102" s="19" t="s">
        <v>130</v>
      </c>
      <c r="F102" s="39"/>
      <c r="G102" s="40">
        <f>Cenovnik!G102</f>
        <v>0</v>
      </c>
      <c r="H102" s="94">
        <f t="shared" si="1"/>
        <v>0</v>
      </c>
    </row>
    <row r="103" spans="1:8" x14ac:dyDescent="0.25">
      <c r="A103" s="309">
        <f t="shared" si="2"/>
        <v>35</v>
      </c>
      <c r="B103" s="329" t="s">
        <v>67</v>
      </c>
      <c r="C103" s="330"/>
      <c r="D103" s="331"/>
      <c r="E103" s="18" t="s">
        <v>129</v>
      </c>
      <c r="F103" s="39"/>
      <c r="G103" s="42"/>
      <c r="H103" s="94"/>
    </row>
    <row r="104" spans="1:8" x14ac:dyDescent="0.25">
      <c r="A104" s="302"/>
      <c r="B104" s="355" t="s">
        <v>136</v>
      </c>
      <c r="C104" s="356"/>
      <c r="D104" s="388"/>
      <c r="E104" s="19" t="s">
        <v>130</v>
      </c>
      <c r="F104" s="39"/>
      <c r="G104" s="40">
        <f>Cenovnik!G104</f>
        <v>0</v>
      </c>
      <c r="H104" s="94">
        <f t="shared" si="1"/>
        <v>0</v>
      </c>
    </row>
    <row r="105" spans="1:8" x14ac:dyDescent="0.25">
      <c r="A105" s="301">
        <v>36</v>
      </c>
      <c r="B105" s="306" t="s">
        <v>68</v>
      </c>
      <c r="C105" s="307"/>
      <c r="D105" s="308"/>
      <c r="E105" s="20" t="s">
        <v>129</v>
      </c>
      <c r="F105" s="39"/>
      <c r="G105" s="42"/>
      <c r="H105" s="94"/>
    </row>
    <row r="106" spans="1:8" x14ac:dyDescent="0.25">
      <c r="A106" s="309"/>
      <c r="B106" s="382" t="s">
        <v>69</v>
      </c>
      <c r="C106" s="383"/>
      <c r="D106" s="384"/>
      <c r="E106" s="20"/>
      <c r="F106" s="39"/>
      <c r="G106" s="47"/>
      <c r="H106" s="94"/>
    </row>
    <row r="107" spans="1:8" x14ac:dyDescent="0.25">
      <c r="A107" s="309"/>
      <c r="B107" s="382" t="s">
        <v>70</v>
      </c>
      <c r="C107" s="383"/>
      <c r="D107" s="384"/>
      <c r="E107" s="20" t="s">
        <v>130</v>
      </c>
      <c r="F107" s="39"/>
      <c r="G107" s="40">
        <f>Cenovnik!G107</f>
        <v>0</v>
      </c>
      <c r="H107" s="94">
        <f t="shared" si="1"/>
        <v>0</v>
      </c>
    </row>
    <row r="108" spans="1:8" x14ac:dyDescent="0.25">
      <c r="A108" s="309"/>
      <c r="B108" s="382" t="s">
        <v>71</v>
      </c>
      <c r="C108" s="383"/>
      <c r="D108" s="384"/>
      <c r="E108" s="20" t="s">
        <v>130</v>
      </c>
      <c r="F108" s="39"/>
      <c r="G108" s="40">
        <f>Cenovnik!G108</f>
        <v>0</v>
      </c>
      <c r="H108" s="94">
        <f t="shared" si="1"/>
        <v>0</v>
      </c>
    </row>
    <row r="109" spans="1:8" x14ac:dyDescent="0.25">
      <c r="A109" s="309"/>
      <c r="B109" s="382" t="s">
        <v>72</v>
      </c>
      <c r="C109" s="383"/>
      <c r="D109" s="384"/>
      <c r="E109" s="20" t="s">
        <v>130</v>
      </c>
      <c r="F109" s="39"/>
      <c r="G109" s="40">
        <f>Cenovnik!G109</f>
        <v>0</v>
      </c>
      <c r="H109" s="94">
        <f t="shared" si="1"/>
        <v>0</v>
      </c>
    </row>
    <row r="110" spans="1:8" x14ac:dyDescent="0.25">
      <c r="A110" s="309"/>
      <c r="B110" s="382" t="s">
        <v>73</v>
      </c>
      <c r="C110" s="383"/>
      <c r="D110" s="384"/>
      <c r="E110" s="20" t="s">
        <v>130</v>
      </c>
      <c r="F110" s="39"/>
      <c r="G110" s="40">
        <f>Cenovnik!G110</f>
        <v>0</v>
      </c>
      <c r="H110" s="94">
        <f t="shared" si="1"/>
        <v>0</v>
      </c>
    </row>
    <row r="111" spans="1:8" x14ac:dyDescent="0.25">
      <c r="A111" s="302"/>
      <c r="B111" s="348" t="s">
        <v>74</v>
      </c>
      <c r="C111" s="349"/>
      <c r="D111" s="350"/>
      <c r="E111" s="20" t="s">
        <v>130</v>
      </c>
      <c r="F111" s="39"/>
      <c r="G111" s="54">
        <f>Cenovnik!G111</f>
        <v>0</v>
      </c>
      <c r="H111" s="94">
        <f t="shared" si="1"/>
        <v>0</v>
      </c>
    </row>
    <row r="112" spans="1:8" x14ac:dyDescent="0.25">
      <c r="A112" s="309">
        <v>37</v>
      </c>
      <c r="B112" s="56" t="s">
        <v>75</v>
      </c>
      <c r="C112" s="7"/>
      <c r="D112" s="57"/>
      <c r="E112" s="17" t="s">
        <v>129</v>
      </c>
      <c r="F112" s="39"/>
      <c r="G112" s="51"/>
      <c r="H112" s="94"/>
    </row>
    <row r="113" spans="1:8" x14ac:dyDescent="0.25">
      <c r="A113" s="309"/>
      <c r="B113" s="56" t="s">
        <v>76</v>
      </c>
      <c r="C113" s="7"/>
      <c r="D113" s="57"/>
      <c r="E113" s="18"/>
      <c r="F113" s="39"/>
      <c r="G113" s="40">
        <f>Cenovnik!G113</f>
        <v>0</v>
      </c>
      <c r="H113" s="94">
        <f t="shared" si="1"/>
        <v>0</v>
      </c>
    </row>
    <row r="114" spans="1:8" x14ac:dyDescent="0.25">
      <c r="A114" s="309"/>
      <c r="B114" s="382" t="s">
        <v>77</v>
      </c>
      <c r="C114" s="383"/>
      <c r="D114" s="384"/>
      <c r="E114" s="18" t="s">
        <v>130</v>
      </c>
      <c r="F114" s="39"/>
      <c r="G114" s="40">
        <f>Cenovnik!G114</f>
        <v>0</v>
      </c>
      <c r="H114" s="94">
        <f t="shared" si="1"/>
        <v>0</v>
      </c>
    </row>
    <row r="115" spans="1:8" x14ac:dyDescent="0.25">
      <c r="A115" s="302"/>
      <c r="B115" s="348" t="s">
        <v>78</v>
      </c>
      <c r="C115" s="349"/>
      <c r="D115" s="350"/>
      <c r="E115" s="18" t="s">
        <v>130</v>
      </c>
      <c r="F115" s="39"/>
      <c r="G115" s="40">
        <f>Cenovnik!G115</f>
        <v>0</v>
      </c>
      <c r="H115" s="94">
        <f t="shared" si="1"/>
        <v>0</v>
      </c>
    </row>
    <row r="116" spans="1:8" x14ac:dyDescent="0.25">
      <c r="A116" s="301">
        <v>38</v>
      </c>
      <c r="B116" s="306" t="s">
        <v>79</v>
      </c>
      <c r="C116" s="307"/>
      <c r="D116" s="308"/>
      <c r="E116" s="17" t="s">
        <v>129</v>
      </c>
      <c r="F116" s="39"/>
      <c r="G116" s="42"/>
      <c r="H116" s="94"/>
    </row>
    <row r="117" spans="1:8" x14ac:dyDescent="0.25">
      <c r="A117" s="309"/>
      <c r="B117" s="56" t="s">
        <v>80</v>
      </c>
      <c r="C117" s="7"/>
      <c r="D117" s="57"/>
      <c r="E117" s="18"/>
      <c r="F117" s="39"/>
      <c r="G117" s="47"/>
      <c r="H117" s="94"/>
    </row>
    <row r="118" spans="1:8" x14ac:dyDescent="0.25">
      <c r="A118" s="309"/>
      <c r="B118" s="382" t="s">
        <v>81</v>
      </c>
      <c r="C118" s="383"/>
      <c r="D118" s="384"/>
      <c r="E118" s="18" t="s">
        <v>130</v>
      </c>
      <c r="F118" s="39"/>
      <c r="G118" s="40">
        <f>Cenovnik!G118</f>
        <v>0</v>
      </c>
      <c r="H118" s="94">
        <f t="shared" si="1"/>
        <v>0</v>
      </c>
    </row>
    <row r="119" spans="1:8" x14ac:dyDescent="0.25">
      <c r="A119" s="309"/>
      <c r="B119" s="382" t="s">
        <v>82</v>
      </c>
      <c r="C119" s="383"/>
      <c r="D119" s="384"/>
      <c r="E119" s="18" t="s">
        <v>130</v>
      </c>
      <c r="F119" s="39"/>
      <c r="G119" s="40">
        <f>Cenovnik!G119</f>
        <v>0</v>
      </c>
      <c r="H119" s="94">
        <f t="shared" si="1"/>
        <v>0</v>
      </c>
    </row>
    <row r="120" spans="1:8" x14ac:dyDescent="0.25">
      <c r="A120" s="309"/>
      <c r="B120" s="382" t="s">
        <v>83</v>
      </c>
      <c r="C120" s="383"/>
      <c r="D120" s="384"/>
      <c r="E120" s="18" t="s">
        <v>130</v>
      </c>
      <c r="F120" s="39"/>
      <c r="G120" s="40">
        <f>Cenovnik!G120</f>
        <v>0</v>
      </c>
      <c r="H120" s="94">
        <f t="shared" si="1"/>
        <v>0</v>
      </c>
    </row>
    <row r="121" spans="1:8" x14ac:dyDescent="0.25">
      <c r="A121" s="302"/>
      <c r="B121" s="348" t="s">
        <v>84</v>
      </c>
      <c r="C121" s="349"/>
      <c r="D121" s="350"/>
      <c r="E121" s="19" t="s">
        <v>130</v>
      </c>
      <c r="F121" s="39"/>
      <c r="G121" s="40">
        <f>Cenovnik!G121</f>
        <v>0</v>
      </c>
      <c r="H121" s="94">
        <f t="shared" si="1"/>
        <v>0</v>
      </c>
    </row>
    <row r="122" spans="1:8" x14ac:dyDescent="0.25">
      <c r="A122" s="309">
        <f>SUM(A116+1)</f>
        <v>39</v>
      </c>
      <c r="B122" s="382" t="s">
        <v>85</v>
      </c>
      <c r="C122" s="383"/>
      <c r="D122" s="384"/>
      <c r="E122" s="18" t="s">
        <v>129</v>
      </c>
      <c r="F122" s="39"/>
      <c r="G122" s="47"/>
      <c r="H122" s="94"/>
    </row>
    <row r="123" spans="1:8" x14ac:dyDescent="0.25">
      <c r="A123" s="309"/>
      <c r="B123" s="382" t="s">
        <v>86</v>
      </c>
      <c r="C123" s="383"/>
      <c r="D123" s="384"/>
      <c r="E123" s="18"/>
      <c r="F123" s="39"/>
      <c r="G123" s="47"/>
      <c r="H123" s="94"/>
    </row>
    <row r="124" spans="1:8" x14ac:dyDescent="0.25">
      <c r="A124" s="309"/>
      <c r="B124" s="433" t="s">
        <v>140</v>
      </c>
      <c r="C124" s="434"/>
      <c r="D124" s="435"/>
      <c r="E124" s="18" t="s">
        <v>130</v>
      </c>
      <c r="F124" s="39"/>
      <c r="G124" s="40">
        <f>Cenovnik!G124</f>
        <v>0</v>
      </c>
      <c r="H124" s="94">
        <f t="shared" si="1"/>
        <v>0</v>
      </c>
    </row>
    <row r="125" spans="1:8" x14ac:dyDescent="0.25">
      <c r="A125" s="309"/>
      <c r="B125" s="382" t="s">
        <v>141</v>
      </c>
      <c r="C125" s="383"/>
      <c r="D125" s="384"/>
      <c r="E125" s="18" t="s">
        <v>130</v>
      </c>
      <c r="F125" s="39"/>
      <c r="G125" s="40">
        <f>Cenovnik!G125</f>
        <v>0</v>
      </c>
      <c r="H125" s="94">
        <f t="shared" si="1"/>
        <v>0</v>
      </c>
    </row>
    <row r="126" spans="1:8" x14ac:dyDescent="0.25">
      <c r="A126" s="309"/>
      <c r="B126" s="382" t="s">
        <v>142</v>
      </c>
      <c r="C126" s="383"/>
      <c r="D126" s="384"/>
      <c r="E126" s="18" t="s">
        <v>130</v>
      </c>
      <c r="F126" s="39"/>
      <c r="G126" s="40">
        <f>Cenovnik!G126</f>
        <v>0</v>
      </c>
      <c r="H126" s="94">
        <f t="shared" si="1"/>
        <v>0</v>
      </c>
    </row>
    <row r="127" spans="1:8" x14ac:dyDescent="0.25">
      <c r="A127" s="309"/>
      <c r="B127" s="382" t="s">
        <v>143</v>
      </c>
      <c r="C127" s="383"/>
      <c r="D127" s="384"/>
      <c r="E127" s="18" t="s">
        <v>130</v>
      </c>
      <c r="F127" s="39"/>
      <c r="G127" s="40">
        <f>Cenovnik!G127</f>
        <v>0</v>
      </c>
      <c r="H127" s="94">
        <f t="shared" si="1"/>
        <v>0</v>
      </c>
    </row>
    <row r="128" spans="1:8" x14ac:dyDescent="0.25">
      <c r="A128" s="309"/>
      <c r="B128" s="382" t="s">
        <v>144</v>
      </c>
      <c r="C128" s="383"/>
      <c r="D128" s="384"/>
      <c r="E128" s="18" t="s">
        <v>130</v>
      </c>
      <c r="F128" s="39"/>
      <c r="G128" s="40">
        <f>Cenovnik!G128</f>
        <v>0</v>
      </c>
      <c r="H128" s="94">
        <f t="shared" si="1"/>
        <v>0</v>
      </c>
    </row>
    <row r="129" spans="1:8" x14ac:dyDescent="0.25">
      <c r="A129" s="309"/>
      <c r="B129" s="382" t="s">
        <v>87</v>
      </c>
      <c r="C129" s="383"/>
      <c r="D129" s="384"/>
      <c r="E129" s="18" t="s">
        <v>130</v>
      </c>
      <c r="F129" s="39"/>
      <c r="G129" s="40">
        <f>Cenovnik!G129</f>
        <v>0</v>
      </c>
      <c r="H129" s="94">
        <f t="shared" si="1"/>
        <v>0</v>
      </c>
    </row>
    <row r="130" spans="1:8" x14ac:dyDescent="0.25">
      <c r="A130" s="309"/>
      <c r="B130" s="382" t="s">
        <v>88</v>
      </c>
      <c r="C130" s="383"/>
      <c r="D130" s="384"/>
      <c r="E130" s="18" t="s">
        <v>130</v>
      </c>
      <c r="F130" s="39"/>
      <c r="G130" s="40">
        <f>Cenovnik!G130</f>
        <v>0</v>
      </c>
      <c r="H130" s="94">
        <f t="shared" si="1"/>
        <v>0</v>
      </c>
    </row>
    <row r="131" spans="1:8" x14ac:dyDescent="0.25">
      <c r="A131" s="309"/>
      <c r="B131" s="382" t="s">
        <v>89</v>
      </c>
      <c r="C131" s="383"/>
      <c r="D131" s="384"/>
      <c r="E131" s="18" t="s">
        <v>130</v>
      </c>
      <c r="F131" s="39"/>
      <c r="G131" s="40">
        <f>Cenovnik!G131</f>
        <v>0</v>
      </c>
      <c r="H131" s="94">
        <f t="shared" si="1"/>
        <v>0</v>
      </c>
    </row>
    <row r="132" spans="1:8" x14ac:dyDescent="0.25">
      <c r="A132" s="309"/>
      <c r="B132" s="382" t="s">
        <v>90</v>
      </c>
      <c r="C132" s="383"/>
      <c r="D132" s="384"/>
      <c r="E132" s="18" t="s">
        <v>130</v>
      </c>
      <c r="F132" s="39"/>
      <c r="G132" s="40">
        <f>Cenovnik!G132</f>
        <v>0</v>
      </c>
      <c r="H132" s="94">
        <f t="shared" si="1"/>
        <v>0</v>
      </c>
    </row>
    <row r="133" spans="1:8" x14ac:dyDescent="0.25">
      <c r="A133" s="309"/>
      <c r="B133" s="382" t="s">
        <v>91</v>
      </c>
      <c r="C133" s="383"/>
      <c r="D133" s="384"/>
      <c r="E133" s="18" t="s">
        <v>130</v>
      </c>
      <c r="F133" s="39"/>
      <c r="G133" s="40">
        <f>Cenovnik!G133</f>
        <v>0</v>
      </c>
      <c r="H133" s="94">
        <f t="shared" si="1"/>
        <v>0</v>
      </c>
    </row>
    <row r="134" spans="1:8" x14ac:dyDescent="0.25">
      <c r="A134" s="309"/>
      <c r="B134" s="382" t="s">
        <v>92</v>
      </c>
      <c r="C134" s="383"/>
      <c r="D134" s="384"/>
      <c r="E134" s="18" t="s">
        <v>130</v>
      </c>
      <c r="F134" s="39"/>
      <c r="G134" s="40">
        <f>Cenovnik!G134</f>
        <v>0</v>
      </c>
      <c r="H134" s="94">
        <f t="shared" si="1"/>
        <v>0</v>
      </c>
    </row>
    <row r="135" spans="1:8" x14ac:dyDescent="0.25">
      <c r="A135" s="309"/>
      <c r="B135" s="315" t="s">
        <v>93</v>
      </c>
      <c r="C135" s="316"/>
      <c r="D135" s="317"/>
      <c r="E135" s="18" t="s">
        <v>130</v>
      </c>
      <c r="F135" s="39"/>
      <c r="G135" s="40">
        <f>Cenovnik!G135</f>
        <v>0</v>
      </c>
      <c r="H135" s="94">
        <f t="shared" si="1"/>
        <v>0</v>
      </c>
    </row>
    <row r="136" spans="1:8" x14ac:dyDescent="0.25">
      <c r="A136" s="309"/>
      <c r="B136" s="315" t="s">
        <v>149</v>
      </c>
      <c r="C136" s="316"/>
      <c r="D136" s="317"/>
      <c r="E136" s="18" t="s">
        <v>130</v>
      </c>
      <c r="F136" s="39"/>
      <c r="G136" s="40">
        <f>Cenovnik!G136</f>
        <v>0</v>
      </c>
      <c r="H136" s="94">
        <f t="shared" si="1"/>
        <v>0</v>
      </c>
    </row>
    <row r="137" spans="1:8" x14ac:dyDescent="0.25">
      <c r="A137" s="309"/>
      <c r="B137" s="315" t="s">
        <v>207</v>
      </c>
      <c r="C137" s="316"/>
      <c r="D137" s="317"/>
      <c r="E137" s="18" t="s">
        <v>130</v>
      </c>
      <c r="F137" s="39"/>
      <c r="G137" s="40">
        <f>Cenovnik!G137</f>
        <v>0</v>
      </c>
      <c r="H137" s="94">
        <f t="shared" si="1"/>
        <v>0</v>
      </c>
    </row>
    <row r="138" spans="1:8" x14ac:dyDescent="0.25">
      <c r="A138" s="309"/>
      <c r="B138" s="315" t="s">
        <v>94</v>
      </c>
      <c r="C138" s="316"/>
      <c r="D138" s="317"/>
      <c r="E138" s="18" t="s">
        <v>130</v>
      </c>
      <c r="F138" s="39"/>
      <c r="G138" s="40">
        <f>Cenovnik!G138</f>
        <v>0</v>
      </c>
      <c r="H138" s="94">
        <f t="shared" si="1"/>
        <v>0</v>
      </c>
    </row>
    <row r="139" spans="1:8" x14ac:dyDescent="0.25">
      <c r="A139" s="302"/>
      <c r="B139" s="424" t="s">
        <v>95</v>
      </c>
      <c r="C139" s="425"/>
      <c r="D139" s="426"/>
      <c r="E139" s="22" t="s">
        <v>130</v>
      </c>
      <c r="F139" s="39"/>
      <c r="G139" s="40">
        <f>Cenovnik!G139</f>
        <v>0</v>
      </c>
      <c r="H139" s="94">
        <f t="shared" si="1"/>
        <v>0</v>
      </c>
    </row>
    <row r="140" spans="1:8" ht="33.75" customHeight="1" x14ac:dyDescent="0.25">
      <c r="A140" s="309">
        <v>40</v>
      </c>
      <c r="B140" s="427" t="s">
        <v>250</v>
      </c>
      <c r="C140" s="428"/>
      <c r="D140" s="429"/>
      <c r="E140" s="167" t="s">
        <v>129</v>
      </c>
      <c r="F140" s="39"/>
      <c r="G140" s="58"/>
      <c r="H140" s="94"/>
    </row>
    <row r="141" spans="1:8" ht="33" customHeight="1" x14ac:dyDescent="0.25">
      <c r="A141" s="302"/>
      <c r="B141" s="430" t="s">
        <v>249</v>
      </c>
      <c r="C141" s="431"/>
      <c r="D141" s="432"/>
      <c r="E141" s="167" t="s">
        <v>130</v>
      </c>
      <c r="F141" s="39"/>
      <c r="G141" s="40">
        <f>Cenovnik!G141</f>
        <v>0</v>
      </c>
      <c r="H141" s="94">
        <f t="shared" si="1"/>
        <v>0</v>
      </c>
    </row>
    <row r="142" spans="1:8" ht="15" customHeight="1" x14ac:dyDescent="0.25">
      <c r="A142" s="301">
        <f>SUM(A140+1)</f>
        <v>41</v>
      </c>
      <c r="B142" s="352" t="s">
        <v>145</v>
      </c>
      <c r="C142" s="353"/>
      <c r="D142" s="354"/>
      <c r="E142" s="21" t="s">
        <v>132</v>
      </c>
      <c r="F142" s="39"/>
      <c r="G142" s="42"/>
      <c r="H142" s="94"/>
    </row>
    <row r="143" spans="1:8" ht="31.5" customHeight="1" x14ac:dyDescent="0.25">
      <c r="A143" s="302"/>
      <c r="B143" s="303" t="s">
        <v>146</v>
      </c>
      <c r="C143" s="304"/>
      <c r="D143" s="305"/>
      <c r="E143" s="19" t="s">
        <v>132</v>
      </c>
      <c r="F143" s="39"/>
      <c r="G143" s="40">
        <f>Cenovnik!G143</f>
        <v>0</v>
      </c>
      <c r="H143" s="94">
        <f t="shared" si="1"/>
        <v>0</v>
      </c>
    </row>
    <row r="144" spans="1:8" ht="15" customHeight="1" x14ac:dyDescent="0.25">
      <c r="A144" s="301">
        <f>SUM(A142+1)</f>
        <v>42</v>
      </c>
      <c r="B144" s="352" t="s">
        <v>147</v>
      </c>
      <c r="C144" s="353"/>
      <c r="D144" s="354"/>
      <c r="E144" s="21" t="s">
        <v>132</v>
      </c>
      <c r="F144" s="39"/>
      <c r="G144" s="42"/>
      <c r="H144" s="94"/>
    </row>
    <row r="145" spans="1:8" ht="30" customHeight="1" x14ac:dyDescent="0.25">
      <c r="A145" s="302"/>
      <c r="B145" s="303" t="s">
        <v>148</v>
      </c>
      <c r="C145" s="304"/>
      <c r="D145" s="305"/>
      <c r="E145" s="19" t="s">
        <v>132</v>
      </c>
      <c r="F145" s="39"/>
      <c r="G145" s="40">
        <f>Cenovnik!G145</f>
        <v>0</v>
      </c>
      <c r="H145" s="94">
        <f t="shared" si="1"/>
        <v>0</v>
      </c>
    </row>
    <row r="146" spans="1:8" x14ac:dyDescent="0.25">
      <c r="A146" s="301">
        <f>SUM(A144+1)</f>
        <v>43</v>
      </c>
      <c r="B146" s="61" t="s">
        <v>194</v>
      </c>
      <c r="C146" s="61"/>
      <c r="D146" s="62"/>
      <c r="E146" s="21" t="s">
        <v>133</v>
      </c>
      <c r="F146" s="39"/>
      <c r="G146" s="42"/>
      <c r="H146" s="94"/>
    </row>
    <row r="147" spans="1:8" ht="15" customHeight="1" x14ac:dyDescent="0.25">
      <c r="A147" s="302"/>
      <c r="B147" s="136" t="s">
        <v>208</v>
      </c>
      <c r="C147" s="7"/>
      <c r="D147" s="57"/>
      <c r="E147" s="20" t="s">
        <v>133</v>
      </c>
      <c r="F147" s="39"/>
      <c r="G147" s="40">
        <f>Cenovnik!G147</f>
        <v>0</v>
      </c>
      <c r="H147" s="94">
        <f t="shared" si="1"/>
        <v>0</v>
      </c>
    </row>
    <row r="148" spans="1:8" ht="15" customHeight="1" x14ac:dyDescent="0.25">
      <c r="A148" s="310">
        <f>SUM(A146+1)</f>
        <v>44</v>
      </c>
      <c r="B148" s="137" t="s">
        <v>175</v>
      </c>
      <c r="C148" s="61"/>
      <c r="D148" s="61"/>
      <c r="E148" s="21" t="s">
        <v>256</v>
      </c>
      <c r="F148" s="39"/>
      <c r="G148" s="40"/>
      <c r="H148" s="94"/>
    </row>
    <row r="149" spans="1:8" ht="15" customHeight="1" x14ac:dyDescent="0.25">
      <c r="A149" s="311"/>
      <c r="B149" s="136" t="s">
        <v>267</v>
      </c>
      <c r="C149" s="7"/>
      <c r="D149" s="7"/>
      <c r="E149" s="19" t="s">
        <v>153</v>
      </c>
      <c r="F149" s="39"/>
      <c r="G149" s="40">
        <f>Cenovnik!G149</f>
        <v>0</v>
      </c>
      <c r="H149" s="94">
        <f t="shared" si="1"/>
        <v>0</v>
      </c>
    </row>
    <row r="150" spans="1:8" ht="18" customHeight="1" x14ac:dyDescent="0.25">
      <c r="A150" s="363">
        <f>SUM(A148+1)</f>
        <v>45</v>
      </c>
      <c r="B150" s="329" t="s">
        <v>203</v>
      </c>
      <c r="C150" s="330"/>
      <c r="D150" s="330"/>
      <c r="E150" s="20" t="s">
        <v>133</v>
      </c>
      <c r="F150" s="39"/>
      <c r="G150" s="51"/>
      <c r="H150" s="94"/>
    </row>
    <row r="151" spans="1:8" ht="18" customHeight="1" x14ac:dyDescent="0.25">
      <c r="A151" s="346"/>
      <c r="B151" s="355" t="s">
        <v>204</v>
      </c>
      <c r="C151" s="356"/>
      <c r="D151" s="356"/>
      <c r="E151" s="19" t="s">
        <v>133</v>
      </c>
      <c r="F151" s="39"/>
      <c r="G151" s="54">
        <f>Cenovnik!G151</f>
        <v>0</v>
      </c>
      <c r="H151" s="94">
        <f t="shared" si="1"/>
        <v>0</v>
      </c>
    </row>
    <row r="152" spans="1:8" ht="48" customHeight="1" x14ac:dyDescent="0.25">
      <c r="A152" s="336">
        <f>SUM(A150+1)</f>
        <v>46</v>
      </c>
      <c r="B152" s="296" t="s">
        <v>251</v>
      </c>
      <c r="C152" s="366"/>
      <c r="D152" s="367"/>
      <c r="E152" s="20" t="s">
        <v>176</v>
      </c>
      <c r="F152" s="39"/>
      <c r="G152" s="42"/>
      <c r="H152" s="94"/>
    </row>
    <row r="153" spans="1:8" ht="36" customHeight="1" thickBot="1" x14ac:dyDescent="0.3">
      <c r="A153" s="368"/>
      <c r="B153" s="341" t="s">
        <v>252</v>
      </c>
      <c r="C153" s="342"/>
      <c r="D153" s="342"/>
      <c r="E153" s="24" t="s">
        <v>177</v>
      </c>
      <c r="F153" s="39"/>
      <c r="G153" s="64">
        <f>Cenovnik!G153</f>
        <v>0</v>
      </c>
      <c r="H153" s="94">
        <f t="shared" si="1"/>
        <v>0</v>
      </c>
    </row>
    <row r="154" spans="1:8" ht="15.75" thickBot="1" x14ac:dyDescent="0.3">
      <c r="A154" s="65"/>
      <c r="B154" s="7"/>
      <c r="C154" s="7"/>
      <c r="D154" s="7"/>
      <c r="E154" s="162"/>
      <c r="F154" s="7"/>
      <c r="G154" s="82"/>
      <c r="H154" s="276">
        <f>SUM(H14:H153)</f>
        <v>0</v>
      </c>
    </row>
    <row r="155" spans="1:8" ht="15.75" thickBot="1" x14ac:dyDescent="0.3">
      <c r="A155" s="67"/>
      <c r="B155" s="68"/>
      <c r="C155" s="68"/>
      <c r="D155" s="68"/>
      <c r="E155" s="25"/>
      <c r="F155" s="68"/>
      <c r="G155" s="83"/>
      <c r="H155" s="95"/>
    </row>
    <row r="156" spans="1:8" x14ac:dyDescent="0.25">
      <c r="A156" s="6"/>
      <c r="B156" s="7"/>
      <c r="C156" s="7"/>
      <c r="D156" s="7"/>
      <c r="E156" s="162"/>
      <c r="F156" s="7"/>
      <c r="G156" s="82"/>
      <c r="H156" s="84"/>
    </row>
    <row r="157" spans="1:8" x14ac:dyDescent="0.25">
      <c r="A157" s="6"/>
      <c r="B157" s="7"/>
      <c r="C157" s="7"/>
      <c r="D157" s="7"/>
      <c r="E157" s="162"/>
      <c r="F157" s="7"/>
      <c r="G157" s="82"/>
      <c r="H157" s="84"/>
    </row>
    <row r="158" spans="1:8" x14ac:dyDescent="0.25">
      <c r="A158" s="6"/>
      <c r="B158" s="7"/>
      <c r="C158" s="7"/>
      <c r="D158" s="7"/>
      <c r="E158" s="162"/>
      <c r="F158" s="7"/>
      <c r="G158" s="82"/>
      <c r="H158" s="84"/>
    </row>
    <row r="159" spans="1:8" ht="15.75" thickBot="1" x14ac:dyDescent="0.3">
      <c r="A159" s="78"/>
      <c r="B159" s="68"/>
      <c r="C159" s="68"/>
      <c r="D159" s="68"/>
      <c r="E159" s="25"/>
      <c r="F159" s="68"/>
      <c r="G159" s="83"/>
      <c r="H159" s="96"/>
    </row>
    <row r="160" spans="1:8" x14ac:dyDescent="0.25">
      <c r="A160" s="32"/>
      <c r="B160" s="7"/>
      <c r="C160" s="7"/>
      <c r="D160" s="7"/>
      <c r="E160" s="162"/>
      <c r="F160" s="7"/>
      <c r="G160" s="84"/>
      <c r="H160" s="89"/>
    </row>
    <row r="161" spans="1:12" x14ac:dyDescent="0.25">
      <c r="A161" s="32"/>
      <c r="B161" s="7"/>
      <c r="C161" s="7"/>
      <c r="D161" s="7"/>
      <c r="E161" s="162"/>
      <c r="F161" s="7"/>
      <c r="G161" s="84"/>
      <c r="H161" s="97"/>
    </row>
    <row r="162" spans="1:12" x14ac:dyDescent="0.25">
      <c r="A162" s="32"/>
      <c r="B162" s="7"/>
      <c r="C162" s="7"/>
      <c r="D162" s="7"/>
      <c r="E162" s="162"/>
      <c r="F162" s="7"/>
      <c r="G162" s="84"/>
      <c r="H162" s="97"/>
    </row>
    <row r="163" spans="1:12" x14ac:dyDescent="0.25">
      <c r="A163" s="77"/>
      <c r="B163" s="162"/>
      <c r="C163" s="7"/>
      <c r="D163" s="7"/>
      <c r="E163" s="162"/>
      <c r="F163" s="7"/>
      <c r="G163" s="82"/>
      <c r="H163" s="97"/>
    </row>
    <row r="164" spans="1:12" ht="15.75" thickBot="1" x14ac:dyDescent="0.3">
      <c r="A164" s="454"/>
      <c r="B164" s="455"/>
      <c r="C164" s="455"/>
      <c r="D164" s="68"/>
      <c r="E164" s="76"/>
      <c r="F164" s="68"/>
      <c r="G164" s="83"/>
      <c r="H164" s="98"/>
    </row>
    <row r="165" spans="1:12" ht="15.75" thickBot="1" x14ac:dyDescent="0.3">
      <c r="A165" s="32"/>
      <c r="B165" s="7"/>
      <c r="C165" s="7"/>
      <c r="D165" s="7"/>
      <c r="E165" s="162"/>
      <c r="F165" s="7"/>
      <c r="G165" s="82"/>
      <c r="H165" s="89"/>
    </row>
    <row r="166" spans="1:12" ht="39" customHeight="1" thickBot="1" x14ac:dyDescent="0.3">
      <c r="A166" s="357" t="s">
        <v>181</v>
      </c>
      <c r="B166" s="358"/>
      <c r="C166" s="358"/>
      <c r="D166" s="358"/>
      <c r="E166" s="358"/>
      <c r="F166" s="358"/>
      <c r="G166" s="456">
        <v>0</v>
      </c>
      <c r="H166" s="359"/>
    </row>
    <row r="167" spans="1:12" ht="15.75" thickBot="1" x14ac:dyDescent="0.3">
      <c r="A167" s="32"/>
      <c r="B167" s="6"/>
      <c r="C167" s="6"/>
      <c r="D167" s="6"/>
      <c r="E167" s="26"/>
      <c r="F167" s="6"/>
      <c r="G167" s="79"/>
      <c r="H167" s="89"/>
    </row>
    <row r="168" spans="1:12" ht="15.75" thickBot="1" x14ac:dyDescent="0.3">
      <c r="A168" s="360"/>
      <c r="B168" s="361"/>
      <c r="C168" s="361"/>
      <c r="D168" s="362"/>
      <c r="E168" s="372"/>
      <c r="F168" s="457"/>
      <c r="G168" s="458">
        <v>0</v>
      </c>
      <c r="H168" s="90"/>
    </row>
    <row r="169" spans="1:12" ht="15.75" thickBot="1" x14ac:dyDescent="0.3">
      <c r="A169" s="369"/>
      <c r="B169" s="370"/>
      <c r="C169" s="370"/>
      <c r="D169" s="371"/>
      <c r="E169" s="372"/>
      <c r="F169" s="373"/>
      <c r="G169" s="364"/>
      <c r="H169" s="362"/>
    </row>
    <row r="170" spans="1:12" ht="15.75" thickBot="1" x14ac:dyDescent="0.3">
      <c r="A170" s="33" t="s">
        <v>0</v>
      </c>
      <c r="B170" s="379" t="s">
        <v>1</v>
      </c>
      <c r="C170" s="380"/>
      <c r="D170" s="381"/>
      <c r="E170" s="18"/>
      <c r="F170" s="34"/>
      <c r="G170" s="80"/>
      <c r="H170" s="91"/>
      <c r="L170" t="s">
        <v>152</v>
      </c>
    </row>
    <row r="171" spans="1:12" ht="15.75" thickBot="1" x14ac:dyDescent="0.3">
      <c r="A171" s="163" t="s">
        <v>2</v>
      </c>
      <c r="B171" s="376" t="s">
        <v>3</v>
      </c>
      <c r="C171" s="377"/>
      <c r="D171" s="378"/>
      <c r="E171" s="27"/>
      <c r="F171" s="161"/>
      <c r="G171" s="81"/>
      <c r="H171" s="92"/>
    </row>
    <row r="172" spans="1:12" ht="34.5" customHeight="1" x14ac:dyDescent="0.25">
      <c r="A172" s="351">
        <v>1</v>
      </c>
      <c r="B172" s="379" t="s">
        <v>96</v>
      </c>
      <c r="C172" s="380"/>
      <c r="D172" s="381"/>
      <c r="E172" s="9" t="s">
        <v>131</v>
      </c>
      <c r="F172" s="74"/>
      <c r="G172" s="85"/>
      <c r="H172" s="93"/>
    </row>
    <row r="173" spans="1:12" ht="43.5" customHeight="1" x14ac:dyDescent="0.25">
      <c r="A173" s="302"/>
      <c r="B173" s="303" t="s">
        <v>97</v>
      </c>
      <c r="C173" s="304"/>
      <c r="D173" s="305"/>
      <c r="E173" s="261" t="s">
        <v>131</v>
      </c>
      <c r="F173" s="39"/>
      <c r="G173" s="105">
        <f>Cenovnik!G173</f>
        <v>0</v>
      </c>
      <c r="H173" s="94">
        <f>F173*G173</f>
        <v>0</v>
      </c>
    </row>
    <row r="174" spans="1:12" x14ac:dyDescent="0.25">
      <c r="A174" s="309">
        <v>2</v>
      </c>
      <c r="B174" s="382" t="s">
        <v>98</v>
      </c>
      <c r="C174" s="383"/>
      <c r="D174" s="384"/>
      <c r="E174" s="19" t="s">
        <v>130</v>
      </c>
      <c r="F174" s="141"/>
      <c r="G174" s="277"/>
      <c r="H174" s="272"/>
    </row>
    <row r="175" spans="1:12" x14ac:dyDescent="0.25">
      <c r="A175" s="302"/>
      <c r="B175" s="348" t="s">
        <v>99</v>
      </c>
      <c r="C175" s="349"/>
      <c r="D175" s="350"/>
      <c r="E175" s="261" t="s">
        <v>129</v>
      </c>
      <c r="F175" s="141"/>
      <c r="G175" s="271">
        <f>Cenovnik!G175</f>
        <v>0</v>
      </c>
      <c r="H175" s="272">
        <f t="shared" ref="H175:H207" si="3">F175*G175</f>
        <v>0</v>
      </c>
    </row>
    <row r="176" spans="1:12" ht="31.5" customHeight="1" x14ac:dyDescent="0.25">
      <c r="A176" s="309">
        <v>3</v>
      </c>
      <c r="B176" s="326" t="s">
        <v>100</v>
      </c>
      <c r="C176" s="327"/>
      <c r="D176" s="328"/>
      <c r="E176" s="256" t="s">
        <v>131</v>
      </c>
      <c r="F176" s="141"/>
      <c r="G176" s="277"/>
      <c r="H176" s="272"/>
    </row>
    <row r="177" spans="1:8" ht="48.75" customHeight="1" x14ac:dyDescent="0.25">
      <c r="A177" s="302"/>
      <c r="B177" s="303" t="s">
        <v>101</v>
      </c>
      <c r="C177" s="304"/>
      <c r="D177" s="305"/>
      <c r="E177" s="261" t="s">
        <v>131</v>
      </c>
      <c r="F177" s="141"/>
      <c r="G177" s="271">
        <f>Cenovnik!G177</f>
        <v>0</v>
      </c>
      <c r="H177" s="272">
        <f t="shared" si="3"/>
        <v>0</v>
      </c>
    </row>
    <row r="178" spans="1:8" ht="21.75" customHeight="1" x14ac:dyDescent="0.25">
      <c r="A178" s="309">
        <v>4</v>
      </c>
      <c r="B178" s="382" t="s">
        <v>102</v>
      </c>
      <c r="C178" s="383"/>
      <c r="D178" s="384"/>
      <c r="E178" s="256" t="s">
        <v>129</v>
      </c>
      <c r="F178" s="141"/>
      <c r="G178" s="277"/>
      <c r="H178" s="272"/>
    </row>
    <row r="179" spans="1:8" ht="36.75" customHeight="1" x14ac:dyDescent="0.25">
      <c r="A179" s="302"/>
      <c r="B179" s="303" t="s">
        <v>137</v>
      </c>
      <c r="C179" s="304"/>
      <c r="D179" s="305"/>
      <c r="E179" s="24" t="s">
        <v>130</v>
      </c>
      <c r="F179" s="141"/>
      <c r="G179" s="271">
        <f>Cenovnik!G179</f>
        <v>0</v>
      </c>
      <c r="H179" s="272">
        <f t="shared" si="3"/>
        <v>0</v>
      </c>
    </row>
    <row r="180" spans="1:8" x14ac:dyDescent="0.25">
      <c r="A180" s="309">
        <v>5</v>
      </c>
      <c r="B180" s="382" t="s">
        <v>103</v>
      </c>
      <c r="C180" s="383"/>
      <c r="D180" s="384"/>
      <c r="E180" s="160"/>
      <c r="F180" s="141"/>
      <c r="G180" s="277"/>
      <c r="H180" s="272"/>
    </row>
    <row r="181" spans="1:8" x14ac:dyDescent="0.25">
      <c r="A181" s="309"/>
      <c r="B181" s="315" t="s">
        <v>104</v>
      </c>
      <c r="C181" s="316"/>
      <c r="D181" s="317"/>
      <c r="E181" s="29"/>
      <c r="F181" s="39"/>
      <c r="G181" s="270"/>
      <c r="H181" s="94"/>
    </row>
    <row r="182" spans="1:8" x14ac:dyDescent="0.25">
      <c r="A182" s="309"/>
      <c r="B182" s="315" t="s">
        <v>105</v>
      </c>
      <c r="C182" s="316"/>
      <c r="D182" s="317"/>
      <c r="E182" s="30" t="s">
        <v>131</v>
      </c>
      <c r="F182" s="141"/>
      <c r="G182" s="271">
        <f>Cenovnik!G182</f>
        <v>0</v>
      </c>
      <c r="H182" s="272">
        <f t="shared" si="3"/>
        <v>0</v>
      </c>
    </row>
    <row r="183" spans="1:8" ht="15.75" customHeight="1" x14ac:dyDescent="0.25">
      <c r="A183" s="302"/>
      <c r="B183" s="303" t="s">
        <v>106</v>
      </c>
      <c r="C183" s="304"/>
      <c r="D183" s="305"/>
      <c r="E183" s="30" t="s">
        <v>131</v>
      </c>
      <c r="F183" s="141"/>
      <c r="G183" s="271">
        <f>Cenovnik!G183</f>
        <v>0</v>
      </c>
      <c r="H183" s="272">
        <f t="shared" si="3"/>
        <v>0</v>
      </c>
    </row>
    <row r="184" spans="1:8" x14ac:dyDescent="0.25">
      <c r="A184" s="309">
        <v>6</v>
      </c>
      <c r="B184" s="382" t="s">
        <v>107</v>
      </c>
      <c r="C184" s="383"/>
      <c r="D184" s="384"/>
      <c r="E184" s="19" t="s">
        <v>129</v>
      </c>
      <c r="F184" s="141"/>
      <c r="G184" s="277"/>
      <c r="H184" s="272"/>
    </row>
    <row r="185" spans="1:8" ht="62.25" customHeight="1" x14ac:dyDescent="0.25">
      <c r="A185" s="302"/>
      <c r="B185" s="303" t="s">
        <v>108</v>
      </c>
      <c r="C185" s="304"/>
      <c r="D185" s="305"/>
      <c r="E185" s="30" t="s">
        <v>130</v>
      </c>
      <c r="F185" s="141"/>
      <c r="G185" s="271">
        <f>Cenovnik!G185</f>
        <v>0</v>
      </c>
      <c r="H185" s="272">
        <f t="shared" si="3"/>
        <v>0</v>
      </c>
    </row>
    <row r="186" spans="1:8" ht="32.25" customHeight="1" x14ac:dyDescent="0.25">
      <c r="A186" s="309">
        <v>7</v>
      </c>
      <c r="B186" s="312" t="s">
        <v>109</v>
      </c>
      <c r="C186" s="313"/>
      <c r="D186" s="314"/>
      <c r="E186" s="19" t="s">
        <v>129</v>
      </c>
      <c r="F186" s="141"/>
      <c r="G186" s="277"/>
      <c r="H186" s="272"/>
    </row>
    <row r="187" spans="1:8" ht="37.5" customHeight="1" x14ac:dyDescent="0.25">
      <c r="A187" s="302"/>
      <c r="B187" s="303" t="s">
        <v>110</v>
      </c>
      <c r="C187" s="304"/>
      <c r="D187" s="305"/>
      <c r="E187" s="30" t="s">
        <v>130</v>
      </c>
      <c r="F187" s="141"/>
      <c r="G187" s="271">
        <f>Cenovnik!G187</f>
        <v>0</v>
      </c>
      <c r="H187" s="272">
        <f t="shared" si="3"/>
        <v>0</v>
      </c>
    </row>
    <row r="188" spans="1:8" ht="20.25" customHeight="1" x14ac:dyDescent="0.25">
      <c r="A188" s="309">
        <v>8</v>
      </c>
      <c r="B188" s="382" t="s">
        <v>111</v>
      </c>
      <c r="C188" s="383"/>
      <c r="D188" s="384"/>
      <c r="E188" s="19" t="s">
        <v>129</v>
      </c>
      <c r="F188" s="141"/>
      <c r="G188" s="277"/>
      <c r="H188" s="272"/>
    </row>
    <row r="189" spans="1:8" ht="22.5" customHeight="1" x14ac:dyDescent="0.25">
      <c r="A189" s="302"/>
      <c r="B189" s="348" t="s">
        <v>112</v>
      </c>
      <c r="C189" s="349"/>
      <c r="D189" s="350"/>
      <c r="E189" s="30" t="s">
        <v>130</v>
      </c>
      <c r="F189" s="141"/>
      <c r="G189" s="271">
        <f>Cenovnik!G189</f>
        <v>0</v>
      </c>
      <c r="H189" s="272">
        <f t="shared" si="3"/>
        <v>0</v>
      </c>
    </row>
    <row r="190" spans="1:8" ht="37.5" customHeight="1" x14ac:dyDescent="0.25">
      <c r="A190" s="309">
        <v>9</v>
      </c>
      <c r="B190" s="326" t="s">
        <v>113</v>
      </c>
      <c r="C190" s="327"/>
      <c r="D190" s="328"/>
      <c r="E190" s="19" t="s">
        <v>129</v>
      </c>
      <c r="F190" s="141"/>
      <c r="G190" s="277"/>
      <c r="H190" s="272"/>
    </row>
    <row r="191" spans="1:8" ht="31.5" customHeight="1" x14ac:dyDescent="0.25">
      <c r="A191" s="302"/>
      <c r="B191" s="303" t="s">
        <v>114</v>
      </c>
      <c r="C191" s="304"/>
      <c r="D191" s="305"/>
      <c r="E191" s="30" t="s">
        <v>130</v>
      </c>
      <c r="F191" s="141"/>
      <c r="G191" s="271">
        <f>Cenovnik!G191</f>
        <v>0</v>
      </c>
      <c r="H191" s="272">
        <f t="shared" si="3"/>
        <v>0</v>
      </c>
    </row>
    <row r="192" spans="1:8" ht="20.25" customHeight="1" x14ac:dyDescent="0.25">
      <c r="A192" s="309">
        <v>10</v>
      </c>
      <c r="B192" s="315" t="s">
        <v>115</v>
      </c>
      <c r="C192" s="316"/>
      <c r="D192" s="317"/>
      <c r="E192" s="19" t="s">
        <v>129</v>
      </c>
      <c r="F192" s="141"/>
      <c r="G192" s="277"/>
      <c r="H192" s="272"/>
    </row>
    <row r="193" spans="1:8" ht="49.5" customHeight="1" x14ac:dyDescent="0.25">
      <c r="A193" s="302"/>
      <c r="B193" s="303" t="s">
        <v>116</v>
      </c>
      <c r="C193" s="304"/>
      <c r="D193" s="305"/>
      <c r="E193" s="30" t="s">
        <v>130</v>
      </c>
      <c r="F193" s="141"/>
      <c r="G193" s="271">
        <f>Cenovnik!G193</f>
        <v>0</v>
      </c>
      <c r="H193" s="272">
        <f t="shared" si="3"/>
        <v>0</v>
      </c>
    </row>
    <row r="194" spans="1:8" x14ac:dyDescent="0.25">
      <c r="A194" s="309">
        <v>11</v>
      </c>
      <c r="B194" s="382" t="s">
        <v>117</v>
      </c>
      <c r="C194" s="383"/>
      <c r="D194" s="384"/>
      <c r="E194" s="19" t="s">
        <v>129</v>
      </c>
      <c r="F194" s="141"/>
      <c r="G194" s="277"/>
      <c r="H194" s="272"/>
    </row>
    <row r="195" spans="1:8" x14ac:dyDescent="0.25">
      <c r="A195" s="302"/>
      <c r="B195" s="348" t="s">
        <v>118</v>
      </c>
      <c r="C195" s="349"/>
      <c r="D195" s="350"/>
      <c r="E195" s="30" t="s">
        <v>130</v>
      </c>
      <c r="F195" s="293"/>
      <c r="G195" s="271">
        <f>Cenovnik!G195</f>
        <v>0</v>
      </c>
      <c r="H195" s="272">
        <f t="shared" si="3"/>
        <v>0</v>
      </c>
    </row>
    <row r="196" spans="1:8" x14ac:dyDescent="0.25">
      <c r="A196" s="309">
        <v>12</v>
      </c>
      <c r="B196" s="382" t="s">
        <v>119</v>
      </c>
      <c r="C196" s="383"/>
      <c r="D196" s="384"/>
      <c r="E196" s="19" t="s">
        <v>129</v>
      </c>
      <c r="F196" s="141"/>
      <c r="G196" s="277"/>
      <c r="H196" s="272"/>
    </row>
    <row r="197" spans="1:8" x14ac:dyDescent="0.25">
      <c r="A197" s="309"/>
      <c r="B197" s="315" t="s">
        <v>120</v>
      </c>
      <c r="C197" s="316"/>
      <c r="D197" s="317"/>
      <c r="F197" s="141"/>
      <c r="G197" s="277"/>
      <c r="H197" s="272"/>
    </row>
    <row r="198" spans="1:8" x14ac:dyDescent="0.25">
      <c r="A198" s="309"/>
      <c r="B198" s="315" t="s">
        <v>121</v>
      </c>
      <c r="C198" s="316"/>
      <c r="D198" s="317"/>
      <c r="E198" s="273" t="s">
        <v>130</v>
      </c>
      <c r="F198" s="39"/>
      <c r="G198" s="105">
        <f>Cenovnik!G198</f>
        <v>0</v>
      </c>
      <c r="H198" s="94">
        <f t="shared" si="3"/>
        <v>0</v>
      </c>
    </row>
    <row r="199" spans="1:8" x14ac:dyDescent="0.25">
      <c r="A199" s="302"/>
      <c r="B199" s="355" t="s">
        <v>122</v>
      </c>
      <c r="C199" s="356"/>
      <c r="D199" s="388"/>
      <c r="E199" s="30" t="s">
        <v>130</v>
      </c>
      <c r="F199" s="141"/>
      <c r="G199" s="271">
        <f>Cenovnik!G199</f>
        <v>0</v>
      </c>
      <c r="H199" s="272">
        <f t="shared" si="3"/>
        <v>0</v>
      </c>
    </row>
    <row r="200" spans="1:8" ht="34.5" customHeight="1" x14ac:dyDescent="0.25">
      <c r="A200" s="301">
        <v>13</v>
      </c>
      <c r="B200" s="312" t="s">
        <v>123</v>
      </c>
      <c r="C200" s="313"/>
      <c r="D200" s="314"/>
      <c r="E200" s="24" t="s">
        <v>255</v>
      </c>
      <c r="F200" s="39"/>
      <c r="G200" s="270"/>
      <c r="H200" s="94"/>
    </row>
    <row r="201" spans="1:8" ht="51" customHeight="1" x14ac:dyDescent="0.25">
      <c r="A201" s="302"/>
      <c r="B201" s="303" t="s">
        <v>124</v>
      </c>
      <c r="C201" s="304"/>
      <c r="D201" s="305"/>
      <c r="E201" s="30" t="s">
        <v>258</v>
      </c>
      <c r="F201" s="141"/>
      <c r="G201" s="271">
        <f>Cenovnik!G201</f>
        <v>0</v>
      </c>
      <c r="H201" s="272">
        <f t="shared" si="3"/>
        <v>0</v>
      </c>
    </row>
    <row r="202" spans="1:8" ht="34.5" customHeight="1" x14ac:dyDescent="0.25">
      <c r="A202" s="301">
        <v>14</v>
      </c>
      <c r="B202" s="312" t="s">
        <v>125</v>
      </c>
      <c r="C202" s="313"/>
      <c r="D202" s="314"/>
      <c r="E202" s="24" t="s">
        <v>129</v>
      </c>
      <c r="F202" s="39"/>
      <c r="G202" s="270"/>
      <c r="H202" s="94"/>
    </row>
    <row r="203" spans="1:8" ht="39" customHeight="1" x14ac:dyDescent="0.25">
      <c r="A203" s="302"/>
      <c r="B203" s="303" t="s">
        <v>126</v>
      </c>
      <c r="C203" s="304"/>
      <c r="D203" s="305"/>
      <c r="E203" s="30" t="s">
        <v>130</v>
      </c>
      <c r="F203" s="141"/>
      <c r="G203" s="271">
        <f>Cenovnik!G203</f>
        <v>0</v>
      </c>
      <c r="H203" s="272">
        <f t="shared" si="3"/>
        <v>0</v>
      </c>
    </row>
    <row r="204" spans="1:8" ht="15.75" customHeight="1" x14ac:dyDescent="0.25">
      <c r="A204" s="502">
        <v>15</v>
      </c>
      <c r="B204" s="312" t="s">
        <v>162</v>
      </c>
      <c r="C204" s="334"/>
      <c r="D204" s="335"/>
      <c r="E204" s="24" t="s">
        <v>129</v>
      </c>
      <c r="F204" s="39"/>
      <c r="G204" s="110"/>
      <c r="H204" s="60"/>
    </row>
    <row r="205" spans="1:8" ht="15.75" customHeight="1" x14ac:dyDescent="0.25">
      <c r="A205" s="497"/>
      <c r="B205" s="341" t="s">
        <v>139</v>
      </c>
      <c r="C205" s="342"/>
      <c r="D205" s="342"/>
      <c r="E205" s="30" t="s">
        <v>130</v>
      </c>
      <c r="F205" s="141"/>
      <c r="G205" s="105">
        <f>Cenovnik!G205</f>
        <v>0</v>
      </c>
      <c r="H205" s="94">
        <f t="shared" si="3"/>
        <v>0</v>
      </c>
    </row>
    <row r="206" spans="1:8" ht="15.75" customHeight="1" x14ac:dyDescent="0.25">
      <c r="A206" s="496">
        <v>16</v>
      </c>
      <c r="B206" s="303" t="s">
        <v>163</v>
      </c>
      <c r="C206" s="500"/>
      <c r="D206" s="501"/>
      <c r="E206" s="19" t="s">
        <v>133</v>
      </c>
      <c r="F206" s="39"/>
      <c r="G206" s="274"/>
      <c r="H206" s="275"/>
    </row>
    <row r="207" spans="1:8" ht="15.75" customHeight="1" thickBot="1" x14ac:dyDescent="0.3">
      <c r="A207" s="480"/>
      <c r="B207" s="481" t="s">
        <v>161</v>
      </c>
      <c r="C207" s="482"/>
      <c r="D207" s="483"/>
      <c r="E207" s="28" t="s">
        <v>133</v>
      </c>
      <c r="F207" s="269"/>
      <c r="G207" s="86">
        <f>Cenovnik!G207</f>
        <v>0</v>
      </c>
      <c r="H207" s="99">
        <f t="shared" si="3"/>
        <v>0</v>
      </c>
    </row>
    <row r="208" spans="1:8" ht="15.75" thickBot="1" x14ac:dyDescent="0.3">
      <c r="A208" s="32"/>
      <c r="B208" s="7"/>
      <c r="C208" s="7"/>
      <c r="D208" s="459"/>
      <c r="E208" s="460"/>
      <c r="F208" s="460"/>
      <c r="G208" s="461"/>
      <c r="H208" s="166">
        <f>SUM(H172:H207)</f>
        <v>0</v>
      </c>
    </row>
    <row r="209" spans="1:12" x14ac:dyDescent="0.25">
      <c r="A209" s="32"/>
      <c r="B209" s="7"/>
      <c r="C209" s="7"/>
      <c r="D209" s="7"/>
      <c r="E209" s="162"/>
      <c r="F209" s="7"/>
      <c r="G209" s="82"/>
      <c r="H209" s="89"/>
    </row>
    <row r="210" spans="1:12" ht="15.75" thickBot="1" x14ac:dyDescent="0.3">
      <c r="A210" s="32"/>
      <c r="B210" s="7"/>
      <c r="C210" s="7"/>
      <c r="D210" s="7"/>
      <c r="E210" s="31"/>
      <c r="F210" s="7"/>
      <c r="G210" s="82"/>
      <c r="H210" s="89"/>
    </row>
    <row r="211" spans="1:12" ht="15.75" thickBot="1" x14ac:dyDescent="0.3">
      <c r="A211" s="32"/>
      <c r="B211" s="6"/>
      <c r="C211" s="6"/>
      <c r="D211" s="462" t="s">
        <v>265</v>
      </c>
      <c r="E211" s="463"/>
      <c r="F211" s="463"/>
      <c r="G211" s="464"/>
      <c r="H211" s="102">
        <f>SUM(H154+H208)</f>
        <v>0</v>
      </c>
    </row>
    <row r="212" spans="1:12" ht="15.75" thickBot="1" x14ac:dyDescent="0.3">
      <c r="A212" s="65"/>
      <c r="B212" s="6"/>
      <c r="C212" s="6"/>
      <c r="D212" s="6"/>
      <c r="E212" s="162"/>
      <c r="F212" s="31"/>
      <c r="G212" s="87"/>
      <c r="H212" s="75"/>
    </row>
    <row r="213" spans="1:12" ht="15.75" thickBot="1" x14ac:dyDescent="0.3">
      <c r="A213" s="65"/>
      <c r="B213" s="465"/>
      <c r="C213" s="465"/>
      <c r="D213" s="465"/>
      <c r="E213" s="162"/>
      <c r="F213" s="7"/>
      <c r="G213" s="264"/>
      <c r="H213" s="278"/>
    </row>
    <row r="214" spans="1:12" ht="15.75" thickBot="1" x14ac:dyDescent="0.3">
      <c r="A214" s="65"/>
      <c r="B214" s="465"/>
      <c r="C214" s="465"/>
      <c r="D214" s="465"/>
      <c r="E214" s="162"/>
      <c r="F214" s="7"/>
      <c r="G214" s="266"/>
      <c r="H214" s="279"/>
    </row>
    <row r="215" spans="1:12" x14ac:dyDescent="0.25">
      <c r="A215" s="65"/>
      <c r="B215" s="7"/>
      <c r="C215" s="7"/>
      <c r="D215" s="7"/>
      <c r="E215" s="162"/>
      <c r="F215" s="7"/>
      <c r="G215" s="374"/>
      <c r="H215" s="375"/>
      <c r="L215" s="103"/>
    </row>
    <row r="216" spans="1:12" x14ac:dyDescent="0.25">
      <c r="A216" s="65"/>
      <c r="B216" s="7"/>
      <c r="C216" s="7"/>
      <c r="D216" s="7"/>
      <c r="E216" s="162"/>
      <c r="F216" s="7"/>
      <c r="G216" s="82"/>
      <c r="H216" s="100"/>
    </row>
    <row r="217" spans="1:12" ht="15.75" thickBot="1" x14ac:dyDescent="0.3">
      <c r="A217" s="65"/>
      <c r="B217" s="7"/>
      <c r="C217" s="7"/>
      <c r="D217" s="7"/>
      <c r="E217" s="162"/>
      <c r="F217" s="7"/>
      <c r="G217" s="280"/>
      <c r="H217" s="294"/>
    </row>
    <row r="218" spans="1:12" x14ac:dyDescent="0.25">
      <c r="A218" s="65"/>
      <c r="B218" s="6" t="s">
        <v>164</v>
      </c>
      <c r="C218" s="6"/>
      <c r="D218" s="6"/>
      <c r="E218" s="162"/>
      <c r="F218" s="7"/>
      <c r="G218" s="282"/>
      <c r="H218" s="295"/>
    </row>
    <row r="219" spans="1:12" x14ac:dyDescent="0.25">
      <c r="A219" s="65"/>
      <c r="B219" s="6" t="s">
        <v>165</v>
      </c>
      <c r="C219" s="6"/>
      <c r="D219" s="6"/>
      <c r="E219" s="162"/>
      <c r="F219" s="7"/>
      <c r="G219" s="299" t="s">
        <v>264</v>
      </c>
      <c r="H219" s="300"/>
    </row>
    <row r="220" spans="1:12" x14ac:dyDescent="0.25">
      <c r="A220" s="65"/>
      <c r="B220" s="7"/>
      <c r="C220" s="7"/>
      <c r="D220" s="7"/>
      <c r="E220" s="162"/>
      <c r="F220" s="7"/>
      <c r="G220" s="82"/>
      <c r="H220" s="100"/>
    </row>
    <row r="221" spans="1:12" x14ac:dyDescent="0.25">
      <c r="A221" s="65"/>
      <c r="B221" s="7"/>
      <c r="C221" s="7"/>
      <c r="D221" s="7"/>
      <c r="E221" s="162"/>
      <c r="F221" s="7"/>
      <c r="G221" s="82"/>
      <c r="H221" s="100"/>
    </row>
    <row r="222" spans="1:12" x14ac:dyDescent="0.25">
      <c r="A222" s="65"/>
      <c r="B222" s="7"/>
      <c r="C222" s="7"/>
      <c r="D222" s="7"/>
      <c r="E222" s="162"/>
      <c r="F222" s="7"/>
      <c r="G222" s="82"/>
      <c r="H222" s="100"/>
    </row>
    <row r="223" spans="1:12" x14ac:dyDescent="0.25">
      <c r="A223" s="65"/>
      <c r="B223" s="7"/>
      <c r="C223" s="7"/>
      <c r="D223" s="7"/>
      <c r="E223" s="162"/>
      <c r="F223" s="7"/>
      <c r="G223" s="82"/>
      <c r="H223" s="100"/>
    </row>
    <row r="224" spans="1:12" x14ac:dyDescent="0.25">
      <c r="A224" s="65"/>
      <c r="B224" s="7"/>
      <c r="C224" s="7"/>
      <c r="D224" s="7"/>
      <c r="E224" s="162"/>
      <c r="F224" s="7"/>
      <c r="G224" s="82"/>
      <c r="H224" s="100"/>
    </row>
    <row r="225" spans="1:8" x14ac:dyDescent="0.25">
      <c r="A225" s="65"/>
      <c r="B225" s="7"/>
      <c r="C225" s="7"/>
      <c r="D225" s="7"/>
      <c r="E225" s="162"/>
      <c r="F225" s="7"/>
      <c r="G225" s="82"/>
      <c r="H225" s="100"/>
    </row>
    <row r="226" spans="1:8" x14ac:dyDescent="0.25">
      <c r="A226" s="65"/>
      <c r="B226" s="7"/>
      <c r="C226" s="7"/>
      <c r="D226" s="7"/>
      <c r="E226" s="162"/>
      <c r="F226" s="7"/>
      <c r="G226" s="82"/>
      <c r="H226" s="100"/>
    </row>
    <row r="227" spans="1:8" x14ac:dyDescent="0.25">
      <c r="A227" s="65"/>
      <c r="B227" s="7"/>
      <c r="C227" s="7"/>
      <c r="D227" s="7"/>
      <c r="E227" s="162"/>
      <c r="F227" s="7"/>
      <c r="G227" s="82"/>
      <c r="H227" s="100"/>
    </row>
    <row r="228" spans="1:8" x14ac:dyDescent="0.25">
      <c r="A228" s="65"/>
      <c r="B228" s="7"/>
      <c r="C228" s="7"/>
      <c r="D228" s="7"/>
      <c r="E228" s="162"/>
      <c r="F228" s="7"/>
      <c r="G228" s="82"/>
      <c r="H228" s="100"/>
    </row>
    <row r="229" spans="1:8" x14ac:dyDescent="0.25">
      <c r="A229" s="65"/>
      <c r="B229" s="7"/>
      <c r="C229" s="7"/>
      <c r="D229" s="7"/>
      <c r="E229" s="162"/>
      <c r="F229" s="7"/>
      <c r="G229" s="82"/>
      <c r="H229" s="100"/>
    </row>
    <row r="230" spans="1:8" x14ac:dyDescent="0.25">
      <c r="A230" s="65"/>
      <c r="B230" s="7"/>
      <c r="C230" s="7"/>
      <c r="D230" s="7"/>
      <c r="E230" s="162"/>
      <c r="F230" s="7"/>
      <c r="G230" s="82"/>
      <c r="H230" s="100"/>
    </row>
    <row r="231" spans="1:8" x14ac:dyDescent="0.25">
      <c r="A231" s="65"/>
      <c r="B231" s="7"/>
      <c r="C231" s="7"/>
      <c r="D231" s="7"/>
      <c r="E231" s="162"/>
      <c r="F231" s="7"/>
      <c r="G231" s="82"/>
      <c r="H231" s="100"/>
    </row>
    <row r="232" spans="1:8" x14ac:dyDescent="0.25">
      <c r="A232" s="65"/>
      <c r="B232" s="7"/>
      <c r="C232" s="7"/>
      <c r="D232" s="7"/>
      <c r="E232" s="162"/>
      <c r="F232" s="7"/>
      <c r="G232" s="82"/>
      <c r="H232" s="100"/>
    </row>
    <row r="233" spans="1:8" x14ac:dyDescent="0.25">
      <c r="A233" s="65"/>
      <c r="B233" s="7"/>
      <c r="C233" s="7"/>
      <c r="D233" s="7"/>
      <c r="E233" s="162"/>
      <c r="F233" s="7"/>
      <c r="G233" s="82"/>
      <c r="H233" s="100"/>
    </row>
    <row r="234" spans="1:8" x14ac:dyDescent="0.25">
      <c r="A234" s="65"/>
      <c r="B234" s="7"/>
      <c r="C234" s="7"/>
      <c r="D234" s="7"/>
      <c r="E234" s="162"/>
      <c r="F234" s="7"/>
      <c r="G234" s="82"/>
      <c r="H234" s="100"/>
    </row>
    <row r="235" spans="1:8" x14ac:dyDescent="0.25">
      <c r="A235" s="65"/>
      <c r="B235" s="7"/>
      <c r="C235" s="7"/>
      <c r="D235" s="7"/>
      <c r="E235" s="162"/>
      <c r="F235" s="7"/>
      <c r="G235" s="82"/>
      <c r="H235" s="100"/>
    </row>
    <row r="236" spans="1:8" x14ac:dyDescent="0.25">
      <c r="A236" s="65"/>
      <c r="B236" s="7"/>
      <c r="C236" s="7"/>
      <c r="D236" s="7"/>
      <c r="E236" s="162"/>
      <c r="F236" s="7"/>
      <c r="G236" s="82"/>
      <c r="H236" s="100"/>
    </row>
    <row r="237" spans="1:8" x14ac:dyDescent="0.25">
      <c r="A237" s="65"/>
      <c r="B237" s="7"/>
      <c r="C237" s="7"/>
      <c r="D237" s="7"/>
      <c r="E237" s="162"/>
      <c r="F237" s="7"/>
      <c r="G237" s="82"/>
      <c r="H237" s="100"/>
    </row>
    <row r="238" spans="1:8" x14ac:dyDescent="0.25">
      <c r="A238" s="65"/>
      <c r="B238" s="7"/>
      <c r="C238" s="7"/>
      <c r="D238" s="7"/>
      <c r="E238" s="162"/>
      <c r="F238" s="7"/>
      <c r="G238" s="82"/>
      <c r="H238" s="100"/>
    </row>
    <row r="239" spans="1:8" x14ac:dyDescent="0.25">
      <c r="A239" s="65"/>
      <c r="B239" s="7"/>
      <c r="C239" s="7"/>
      <c r="D239" s="7"/>
      <c r="E239" s="162"/>
      <c r="F239" s="7"/>
      <c r="G239" s="82"/>
      <c r="H239" s="100"/>
    </row>
    <row r="240" spans="1:8" x14ac:dyDescent="0.25">
      <c r="A240" s="65"/>
      <c r="B240" s="7"/>
      <c r="C240" s="7"/>
      <c r="D240" s="7"/>
      <c r="E240" s="162"/>
      <c r="F240" s="7"/>
      <c r="G240" s="82"/>
      <c r="H240" s="100"/>
    </row>
    <row r="241" spans="1:8" x14ac:dyDescent="0.25">
      <c r="A241" s="65"/>
      <c r="B241" s="7"/>
      <c r="C241" s="7"/>
      <c r="D241" s="7"/>
      <c r="E241" s="162"/>
      <c r="F241" s="7"/>
      <c r="G241" s="82"/>
      <c r="H241" s="100"/>
    </row>
    <row r="242" spans="1:8" x14ac:dyDescent="0.25">
      <c r="A242" s="65"/>
      <c r="B242" s="7"/>
      <c r="C242" s="7"/>
      <c r="D242" s="7"/>
      <c r="E242" s="162"/>
      <c r="F242" s="7"/>
      <c r="G242" s="82"/>
      <c r="H242" s="100"/>
    </row>
    <row r="243" spans="1:8" x14ac:dyDescent="0.25">
      <c r="A243" s="65"/>
      <c r="B243" s="7"/>
      <c r="C243" s="7"/>
      <c r="D243" s="7"/>
      <c r="E243" s="162"/>
      <c r="F243" s="7"/>
      <c r="G243" s="82"/>
      <c r="H243" s="100"/>
    </row>
    <row r="244" spans="1:8" x14ac:dyDescent="0.25">
      <c r="A244" s="65"/>
      <c r="B244" s="7"/>
      <c r="C244" s="7"/>
      <c r="D244" s="7"/>
      <c r="E244" s="162"/>
      <c r="F244" s="7"/>
      <c r="G244" s="82"/>
      <c r="H244" s="100"/>
    </row>
    <row r="245" spans="1:8" x14ac:dyDescent="0.25">
      <c r="A245" s="65"/>
      <c r="B245" s="7"/>
      <c r="C245" s="7"/>
      <c r="D245" s="7"/>
      <c r="F245" s="7"/>
      <c r="G245" s="82"/>
      <c r="H245" s="100"/>
    </row>
    <row r="246" spans="1:8" x14ac:dyDescent="0.25">
      <c r="A246" s="65"/>
      <c r="B246" s="7"/>
      <c r="C246" s="7"/>
      <c r="D246" s="7"/>
      <c r="F246" s="7"/>
      <c r="G246" s="82"/>
      <c r="H246" s="100"/>
    </row>
    <row r="247" spans="1:8" ht="15.75" thickBot="1" x14ac:dyDescent="0.3">
      <c r="A247" s="67"/>
      <c r="B247" s="68"/>
      <c r="C247" s="68"/>
      <c r="D247" s="68"/>
      <c r="E247" s="101"/>
      <c r="F247" s="68"/>
      <c r="G247" s="83"/>
      <c r="H247" s="95"/>
    </row>
  </sheetData>
  <mergeCells count="241">
    <mergeCell ref="D208:G208"/>
    <mergeCell ref="D211:G211"/>
    <mergeCell ref="B213:D213"/>
    <mergeCell ref="B214:D214"/>
    <mergeCell ref="G215:H215"/>
    <mergeCell ref="A204:A205"/>
    <mergeCell ref="B204:D204"/>
    <mergeCell ref="B205:D205"/>
    <mergeCell ref="A206:A207"/>
    <mergeCell ref="B206:D206"/>
    <mergeCell ref="B207:D207"/>
    <mergeCell ref="A200:A201"/>
    <mergeCell ref="B200:D200"/>
    <mergeCell ref="B201:D201"/>
    <mergeCell ref="A202:A203"/>
    <mergeCell ref="B202:D202"/>
    <mergeCell ref="B203:D203"/>
    <mergeCell ref="A194:A195"/>
    <mergeCell ref="B194:D194"/>
    <mergeCell ref="B195:D195"/>
    <mergeCell ref="A196:A199"/>
    <mergeCell ref="B196:D196"/>
    <mergeCell ref="B197:D197"/>
    <mergeCell ref="B198:D198"/>
    <mergeCell ref="B199:D199"/>
    <mergeCell ref="A190:A191"/>
    <mergeCell ref="B190:D190"/>
    <mergeCell ref="B191:D191"/>
    <mergeCell ref="A192:A193"/>
    <mergeCell ref="B192:D192"/>
    <mergeCell ref="B193:D193"/>
    <mergeCell ref="A186:A187"/>
    <mergeCell ref="B186:D186"/>
    <mergeCell ref="B187:D187"/>
    <mergeCell ref="A188:A189"/>
    <mergeCell ref="B188:D188"/>
    <mergeCell ref="B189:D189"/>
    <mergeCell ref="A180:A183"/>
    <mergeCell ref="B180:D180"/>
    <mergeCell ref="B181:D181"/>
    <mergeCell ref="B182:D182"/>
    <mergeCell ref="B183:D183"/>
    <mergeCell ref="A184:A185"/>
    <mergeCell ref="B184:D184"/>
    <mergeCell ref="B185:D185"/>
    <mergeCell ref="A176:A177"/>
    <mergeCell ref="B176:D176"/>
    <mergeCell ref="B177:D177"/>
    <mergeCell ref="A178:A179"/>
    <mergeCell ref="B178:D178"/>
    <mergeCell ref="B179:D179"/>
    <mergeCell ref="B170:D170"/>
    <mergeCell ref="B171:D171"/>
    <mergeCell ref="A172:A173"/>
    <mergeCell ref="B172:D172"/>
    <mergeCell ref="B173:D173"/>
    <mergeCell ref="A174:A175"/>
    <mergeCell ref="B174:D174"/>
    <mergeCell ref="B175:D175"/>
    <mergeCell ref="A164:C164"/>
    <mergeCell ref="A166:H166"/>
    <mergeCell ref="A168:D168"/>
    <mergeCell ref="E168:G168"/>
    <mergeCell ref="A169:D169"/>
    <mergeCell ref="E169:F169"/>
    <mergeCell ref="G169:H169"/>
    <mergeCell ref="A146:A147"/>
    <mergeCell ref="A148:A149"/>
    <mergeCell ref="A150:A151"/>
    <mergeCell ref="B150:D150"/>
    <mergeCell ref="B151:D151"/>
    <mergeCell ref="A152:A153"/>
    <mergeCell ref="B152:D152"/>
    <mergeCell ref="B153:D153"/>
    <mergeCell ref="A142:A143"/>
    <mergeCell ref="B142:D142"/>
    <mergeCell ref="B143:D143"/>
    <mergeCell ref="A144:A145"/>
    <mergeCell ref="B144:D144"/>
    <mergeCell ref="B145:D145"/>
    <mergeCell ref="B137:D137"/>
    <mergeCell ref="B138:D138"/>
    <mergeCell ref="B139:D139"/>
    <mergeCell ref="A140:A141"/>
    <mergeCell ref="B140:D140"/>
    <mergeCell ref="B141:D141"/>
    <mergeCell ref="B131:D131"/>
    <mergeCell ref="B132:D132"/>
    <mergeCell ref="B133:D133"/>
    <mergeCell ref="B134:D134"/>
    <mergeCell ref="B135:D135"/>
    <mergeCell ref="B136:D136"/>
    <mergeCell ref="A122:A139"/>
    <mergeCell ref="B122:D122"/>
    <mergeCell ref="B123:D123"/>
    <mergeCell ref="B124:D124"/>
    <mergeCell ref="B125:D125"/>
    <mergeCell ref="B126:D126"/>
    <mergeCell ref="B127:D127"/>
    <mergeCell ref="B128:D128"/>
    <mergeCell ref="B129:D129"/>
    <mergeCell ref="B130:D130"/>
    <mergeCell ref="A112:A115"/>
    <mergeCell ref="B114:D114"/>
    <mergeCell ref="B115:D115"/>
    <mergeCell ref="A116:A121"/>
    <mergeCell ref="B116:D116"/>
    <mergeCell ref="B118:D118"/>
    <mergeCell ref="B119:D119"/>
    <mergeCell ref="B120:D120"/>
    <mergeCell ref="B121:D121"/>
    <mergeCell ref="A103:A104"/>
    <mergeCell ref="B103:D103"/>
    <mergeCell ref="B104:D104"/>
    <mergeCell ref="A105:A111"/>
    <mergeCell ref="B105:D105"/>
    <mergeCell ref="B106:D106"/>
    <mergeCell ref="B107:D107"/>
    <mergeCell ref="B108:D108"/>
    <mergeCell ref="B109:D109"/>
    <mergeCell ref="B110:D110"/>
    <mergeCell ref="B111:D111"/>
    <mergeCell ref="A99:A100"/>
    <mergeCell ref="B99:D99"/>
    <mergeCell ref="B100:D100"/>
    <mergeCell ref="A101:A102"/>
    <mergeCell ref="B101:D101"/>
    <mergeCell ref="B102:D102"/>
    <mergeCell ref="A93:A94"/>
    <mergeCell ref="A95:A96"/>
    <mergeCell ref="B95:D95"/>
    <mergeCell ref="B96:D96"/>
    <mergeCell ref="A97:A98"/>
    <mergeCell ref="B97:D97"/>
    <mergeCell ref="B98:D98"/>
    <mergeCell ref="A81:A82"/>
    <mergeCell ref="A83:A84"/>
    <mergeCell ref="A85:A86"/>
    <mergeCell ref="A87:A88"/>
    <mergeCell ref="A89:A90"/>
    <mergeCell ref="A91:A92"/>
    <mergeCell ref="A77:A78"/>
    <mergeCell ref="B77:D77"/>
    <mergeCell ref="B78:D78"/>
    <mergeCell ref="A79:A80"/>
    <mergeCell ref="B79:D79"/>
    <mergeCell ref="B80:D80"/>
    <mergeCell ref="A73:A74"/>
    <mergeCell ref="B73:D73"/>
    <mergeCell ref="B74:D74"/>
    <mergeCell ref="A75:A76"/>
    <mergeCell ref="B75:D75"/>
    <mergeCell ref="B76:D76"/>
    <mergeCell ref="A69:A70"/>
    <mergeCell ref="B69:D69"/>
    <mergeCell ref="B70:D70"/>
    <mergeCell ref="A71:A72"/>
    <mergeCell ref="B71:D71"/>
    <mergeCell ref="B72:D72"/>
    <mergeCell ref="A65:A66"/>
    <mergeCell ref="B65:D65"/>
    <mergeCell ref="B66:D66"/>
    <mergeCell ref="A67:A68"/>
    <mergeCell ref="B67:D67"/>
    <mergeCell ref="B68:D68"/>
    <mergeCell ref="B58:D58"/>
    <mergeCell ref="B59:D59"/>
    <mergeCell ref="B60:D60"/>
    <mergeCell ref="B61:D61"/>
    <mergeCell ref="B62:D62"/>
    <mergeCell ref="A63:A64"/>
    <mergeCell ref="B63:D63"/>
    <mergeCell ref="B64:D64"/>
    <mergeCell ref="B50:D50"/>
    <mergeCell ref="B51:D51"/>
    <mergeCell ref="B53:D53"/>
    <mergeCell ref="B54:D54"/>
    <mergeCell ref="B55:D55"/>
    <mergeCell ref="B57:D57"/>
    <mergeCell ref="A40:A62"/>
    <mergeCell ref="B40:D40"/>
    <mergeCell ref="B41:D41"/>
    <mergeCell ref="B42:D42"/>
    <mergeCell ref="B43:D43"/>
    <mergeCell ref="B44:D44"/>
    <mergeCell ref="B45:D45"/>
    <mergeCell ref="B47:D47"/>
    <mergeCell ref="B48:D48"/>
    <mergeCell ref="B49:D49"/>
    <mergeCell ref="A36:A37"/>
    <mergeCell ref="B36:D36"/>
    <mergeCell ref="B37:D37"/>
    <mergeCell ref="A38:A39"/>
    <mergeCell ref="B38:D38"/>
    <mergeCell ref="B39:D39"/>
    <mergeCell ref="A32:A33"/>
    <mergeCell ref="B32:D32"/>
    <mergeCell ref="B33:D33"/>
    <mergeCell ref="A34:A35"/>
    <mergeCell ref="B34:D34"/>
    <mergeCell ref="B35:D35"/>
    <mergeCell ref="A16:A17"/>
    <mergeCell ref="B16:D16"/>
    <mergeCell ref="B17:D17"/>
    <mergeCell ref="A26:A27"/>
    <mergeCell ref="A28:A29"/>
    <mergeCell ref="B28:D28"/>
    <mergeCell ref="B29:D29"/>
    <mergeCell ref="A30:A31"/>
    <mergeCell ref="B30:D30"/>
    <mergeCell ref="B31:D31"/>
    <mergeCell ref="A22:A23"/>
    <mergeCell ref="B22:D22"/>
    <mergeCell ref="B23:D23"/>
    <mergeCell ref="A24:A25"/>
    <mergeCell ref="B24:D24"/>
    <mergeCell ref="B25:D25"/>
    <mergeCell ref="G219:H219"/>
    <mergeCell ref="B27:D27"/>
    <mergeCell ref="A7:H7"/>
    <mergeCell ref="A8:H8"/>
    <mergeCell ref="A10:D10"/>
    <mergeCell ref="A11:D11"/>
    <mergeCell ref="E11:F11"/>
    <mergeCell ref="B12:D12"/>
    <mergeCell ref="A1:C1"/>
    <mergeCell ref="A2:H2"/>
    <mergeCell ref="A3:H3"/>
    <mergeCell ref="A4:H4"/>
    <mergeCell ref="A5:H5"/>
    <mergeCell ref="A6:H6"/>
    <mergeCell ref="A18:A19"/>
    <mergeCell ref="B18:D18"/>
    <mergeCell ref="B19:D19"/>
    <mergeCell ref="A20:A21"/>
    <mergeCell ref="B20:D20"/>
    <mergeCell ref="B21:D21"/>
    <mergeCell ref="B13:D13"/>
    <mergeCell ref="A14:A15"/>
    <mergeCell ref="B14:D14"/>
    <mergeCell ref="B15:D15"/>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7"/>
  <sheetViews>
    <sheetView workbookViewId="0">
      <selection activeCell="A2" sqref="A2:H2"/>
    </sheetView>
  </sheetViews>
  <sheetFormatPr defaultRowHeight="15" x14ac:dyDescent="0.25"/>
  <cols>
    <col min="1" max="1" width="3.85546875" style="8" customWidth="1"/>
    <col min="2" max="2" width="10.85546875" style="8" customWidth="1"/>
    <col min="3" max="3" width="8.140625" style="8" customWidth="1"/>
    <col min="4" max="4" width="29.85546875" style="8" customWidth="1"/>
    <col min="5" max="5" width="9.140625" style="8" customWidth="1"/>
    <col min="6" max="6" width="9" style="8" bestFit="1" customWidth="1"/>
    <col min="7" max="7" width="11.28515625" style="88" customWidth="1"/>
    <col min="8" max="8" width="16.85546875" style="88" customWidth="1"/>
    <col min="12" max="12" width="17.28515625" customWidth="1"/>
  </cols>
  <sheetData>
    <row r="1" spans="1:11" ht="15.75" thickBot="1" x14ac:dyDescent="0.3">
      <c r="A1" s="389"/>
      <c r="B1" s="390"/>
      <c r="C1" s="390"/>
      <c r="D1" s="4"/>
      <c r="E1" s="9"/>
      <c r="F1" s="10"/>
      <c r="G1" s="4"/>
      <c r="H1" s="11"/>
    </row>
    <row r="2" spans="1:11" ht="15.75" customHeight="1" thickBot="1" x14ac:dyDescent="0.3">
      <c r="A2" s="391" t="s">
        <v>244</v>
      </c>
      <c r="B2" s="392"/>
      <c r="C2" s="392"/>
      <c r="D2" s="392"/>
      <c r="E2" s="392"/>
      <c r="F2" s="392"/>
      <c r="G2" s="392"/>
      <c r="H2" s="393"/>
    </row>
    <row r="3" spans="1:11" ht="19.5" customHeight="1" thickBot="1" x14ac:dyDescent="0.3">
      <c r="A3" s="394"/>
      <c r="B3" s="395"/>
      <c r="C3" s="395"/>
      <c r="D3" s="395"/>
      <c r="E3" s="395"/>
      <c r="F3" s="395"/>
      <c r="G3" s="395"/>
      <c r="H3" s="396"/>
    </row>
    <row r="4" spans="1:11" ht="93" customHeight="1" thickBot="1" x14ac:dyDescent="0.3">
      <c r="A4" s="397" t="s">
        <v>183</v>
      </c>
      <c r="B4" s="398"/>
      <c r="C4" s="398"/>
      <c r="D4" s="398"/>
      <c r="E4" s="398"/>
      <c r="F4" s="398"/>
      <c r="G4" s="398"/>
      <c r="H4" s="399"/>
    </row>
    <row r="5" spans="1:11" ht="18" customHeight="1" thickBot="1" x14ac:dyDescent="0.3">
      <c r="A5" s="415"/>
      <c r="B5" s="416"/>
      <c r="C5" s="416"/>
      <c r="D5" s="416"/>
      <c r="E5" s="416"/>
      <c r="F5" s="416"/>
      <c r="G5" s="416"/>
      <c r="H5" s="417"/>
    </row>
    <row r="6" spans="1:11" ht="9.75" customHeight="1" x14ac:dyDescent="0.25">
      <c r="A6" s="473"/>
      <c r="B6" s="474"/>
      <c r="C6" s="474"/>
      <c r="D6" s="474"/>
      <c r="E6" s="474"/>
      <c r="F6" s="474"/>
      <c r="G6" s="474"/>
      <c r="H6" s="475"/>
    </row>
    <row r="7" spans="1:11" ht="9.75" customHeight="1" x14ac:dyDescent="0.25">
      <c r="A7" s="404"/>
      <c r="B7" s="405"/>
      <c r="C7" s="405"/>
      <c r="D7" s="405"/>
      <c r="E7" s="405"/>
      <c r="F7" s="405"/>
      <c r="G7" s="405"/>
      <c r="H7" s="406"/>
    </row>
    <row r="8" spans="1:11" ht="45" customHeight="1" x14ac:dyDescent="0.25">
      <c r="A8" s="407" t="s">
        <v>266</v>
      </c>
      <c r="B8" s="408"/>
      <c r="C8" s="408"/>
      <c r="D8" s="408"/>
      <c r="E8" s="408"/>
      <c r="F8" s="408"/>
      <c r="G8" s="408"/>
      <c r="H8" s="409"/>
    </row>
    <row r="9" spans="1:11" ht="15.75" thickBot="1" x14ac:dyDescent="0.3">
      <c r="A9" s="32"/>
      <c r="B9" s="6"/>
      <c r="C9" s="6"/>
      <c r="D9" s="6"/>
      <c r="E9" s="149"/>
      <c r="F9" s="6"/>
      <c r="G9" s="79"/>
      <c r="H9" s="89"/>
    </row>
    <row r="10" spans="1:11" s="131" customFormat="1" ht="17.25" customHeight="1" thickBot="1" x14ac:dyDescent="0.3">
      <c r="A10" s="476" t="s">
        <v>168</v>
      </c>
      <c r="B10" s="411"/>
      <c r="C10" s="411"/>
      <c r="D10" s="411"/>
      <c r="E10" s="128" t="s">
        <v>185</v>
      </c>
      <c r="F10" s="129"/>
      <c r="G10" s="129"/>
      <c r="H10" s="130">
        <v>10</v>
      </c>
      <c r="K10" s="132"/>
    </row>
    <row r="11" spans="1:11" s="131" customFormat="1" ht="15.75" customHeight="1" thickBot="1" x14ac:dyDescent="0.3">
      <c r="A11" s="412" t="s">
        <v>230</v>
      </c>
      <c r="B11" s="411"/>
      <c r="C11" s="411"/>
      <c r="D11" s="413"/>
      <c r="E11" s="466" t="s">
        <v>169</v>
      </c>
      <c r="F11" s="478"/>
      <c r="G11" s="133" t="s">
        <v>229</v>
      </c>
      <c r="H11" s="134"/>
    </row>
    <row r="12" spans="1:11" ht="15.75" thickBot="1" x14ac:dyDescent="0.3">
      <c r="A12" s="33" t="s">
        <v>0</v>
      </c>
      <c r="B12" s="385" t="s">
        <v>1</v>
      </c>
      <c r="C12" s="386"/>
      <c r="D12" s="387"/>
      <c r="E12" s="13" t="s">
        <v>127</v>
      </c>
      <c r="F12" s="34"/>
      <c r="G12" s="34" t="s">
        <v>167</v>
      </c>
      <c r="H12" s="91" t="s">
        <v>170</v>
      </c>
    </row>
    <row r="13" spans="1:11" ht="15.75" thickBot="1" x14ac:dyDescent="0.3">
      <c r="A13" s="35" t="s">
        <v>2</v>
      </c>
      <c r="B13" s="403" t="s">
        <v>3</v>
      </c>
      <c r="C13" s="377"/>
      <c r="D13" s="378"/>
      <c r="E13" s="14" t="s">
        <v>128</v>
      </c>
      <c r="F13" s="36"/>
      <c r="G13" s="161" t="s">
        <v>166</v>
      </c>
      <c r="H13" s="92" t="s">
        <v>171</v>
      </c>
    </row>
    <row r="14" spans="1:11" ht="17.25" customHeight="1" x14ac:dyDescent="0.25">
      <c r="A14" s="351">
        <v>1</v>
      </c>
      <c r="B14" s="442" t="s">
        <v>197</v>
      </c>
      <c r="C14" s="443"/>
      <c r="D14" s="444"/>
      <c r="E14" s="15" t="s">
        <v>129</v>
      </c>
      <c r="F14" s="37"/>
      <c r="G14" s="38"/>
      <c r="H14" s="93"/>
    </row>
    <row r="15" spans="1:11" ht="44.25" customHeight="1" x14ac:dyDescent="0.25">
      <c r="A15" s="302"/>
      <c r="B15" s="303" t="s">
        <v>4</v>
      </c>
      <c r="C15" s="304"/>
      <c r="D15" s="305"/>
      <c r="E15" s="16" t="s">
        <v>130</v>
      </c>
      <c r="F15" s="39">
        <v>0</v>
      </c>
      <c r="G15" s="40">
        <f>Cenovnik!G15</f>
        <v>0</v>
      </c>
      <c r="H15" s="94">
        <f>F15*G15</f>
        <v>0</v>
      </c>
    </row>
    <row r="16" spans="1:11" x14ac:dyDescent="0.25">
      <c r="A16" s="301">
        <f>SUM(A14+1)</f>
        <v>2</v>
      </c>
      <c r="B16" s="306" t="s">
        <v>5</v>
      </c>
      <c r="C16" s="307"/>
      <c r="D16" s="308"/>
      <c r="E16" s="17" t="s">
        <v>129</v>
      </c>
      <c r="F16" s="39"/>
      <c r="G16" s="42"/>
      <c r="H16" s="94"/>
    </row>
    <row r="17" spans="1:8" x14ac:dyDescent="0.25">
      <c r="A17" s="302"/>
      <c r="B17" s="348" t="s">
        <v>210</v>
      </c>
      <c r="C17" s="349"/>
      <c r="D17" s="350"/>
      <c r="E17" s="16" t="s">
        <v>130</v>
      </c>
      <c r="F17" s="39">
        <v>0</v>
      </c>
      <c r="G17" s="40">
        <f>Cenovnik!G17</f>
        <v>0</v>
      </c>
      <c r="H17" s="94">
        <f t="shared" ref="H17:H76" si="0">F17*G17</f>
        <v>0</v>
      </c>
    </row>
    <row r="18" spans="1:8" x14ac:dyDescent="0.25">
      <c r="A18" s="301">
        <f>SUM(A16+1)</f>
        <v>3</v>
      </c>
      <c r="B18" s="306" t="s">
        <v>195</v>
      </c>
      <c r="C18" s="307"/>
      <c r="D18" s="308"/>
      <c r="E18" s="17" t="s">
        <v>129</v>
      </c>
      <c r="F18" s="39"/>
      <c r="G18" s="42"/>
      <c r="H18" s="94"/>
    </row>
    <row r="19" spans="1:8" x14ac:dyDescent="0.25">
      <c r="A19" s="302"/>
      <c r="B19" s="348" t="s">
        <v>211</v>
      </c>
      <c r="C19" s="349"/>
      <c r="D19" s="350"/>
      <c r="E19" s="18" t="s">
        <v>130</v>
      </c>
      <c r="F19" s="39">
        <v>0</v>
      </c>
      <c r="G19" s="40">
        <f>Cenovnik!G19</f>
        <v>0</v>
      </c>
      <c r="H19" s="94">
        <f t="shared" si="0"/>
        <v>0</v>
      </c>
    </row>
    <row r="20" spans="1:8" ht="22.5" customHeight="1" x14ac:dyDescent="0.25">
      <c r="A20" s="301">
        <f>SUM(A18+1)</f>
        <v>4</v>
      </c>
      <c r="B20" s="306" t="s">
        <v>6</v>
      </c>
      <c r="C20" s="307"/>
      <c r="D20" s="308"/>
      <c r="E20" s="17" t="s">
        <v>129</v>
      </c>
      <c r="F20" s="39"/>
      <c r="G20" s="42"/>
      <c r="H20" s="94"/>
    </row>
    <row r="21" spans="1:8" ht="44.25" customHeight="1" x14ac:dyDescent="0.25">
      <c r="A21" s="302"/>
      <c r="B21" s="303" t="s">
        <v>7</v>
      </c>
      <c r="C21" s="304"/>
      <c r="D21" s="305"/>
      <c r="E21" s="16" t="s">
        <v>130</v>
      </c>
      <c r="F21" s="39">
        <v>0</v>
      </c>
      <c r="G21" s="40">
        <f>Cenovnik!G21</f>
        <v>0</v>
      </c>
      <c r="H21" s="94">
        <f t="shared" si="0"/>
        <v>0</v>
      </c>
    </row>
    <row r="22" spans="1:8" x14ac:dyDescent="0.25">
      <c r="A22" s="301">
        <f>SUM(A20+1)</f>
        <v>5</v>
      </c>
      <c r="B22" s="306" t="s">
        <v>8</v>
      </c>
      <c r="C22" s="307"/>
      <c r="D22" s="308"/>
      <c r="E22" s="17" t="s">
        <v>129</v>
      </c>
      <c r="F22" s="39"/>
      <c r="G22" s="42"/>
      <c r="H22" s="94"/>
    </row>
    <row r="23" spans="1:8" ht="17.25" customHeight="1" x14ac:dyDescent="0.25">
      <c r="A23" s="302"/>
      <c r="B23" s="303" t="s">
        <v>9</v>
      </c>
      <c r="C23" s="304"/>
      <c r="D23" s="305"/>
      <c r="E23" s="16" t="s">
        <v>130</v>
      </c>
      <c r="F23" s="39">
        <v>0</v>
      </c>
      <c r="G23" s="40">
        <f>Cenovnik!G23</f>
        <v>0</v>
      </c>
      <c r="H23" s="94">
        <f t="shared" si="0"/>
        <v>0</v>
      </c>
    </row>
    <row r="24" spans="1:8" x14ac:dyDescent="0.25">
      <c r="A24" s="301">
        <f>SUM(A22+1)</f>
        <v>6</v>
      </c>
      <c r="B24" s="306" t="s">
        <v>10</v>
      </c>
      <c r="C24" s="307"/>
      <c r="D24" s="308"/>
      <c r="E24" s="18" t="s">
        <v>129</v>
      </c>
      <c r="F24" s="39"/>
      <c r="G24" s="42"/>
      <c r="H24" s="94"/>
    </row>
    <row r="25" spans="1:8" ht="33" customHeight="1" x14ac:dyDescent="0.25">
      <c r="A25" s="302"/>
      <c r="B25" s="303" t="s">
        <v>11</v>
      </c>
      <c r="C25" s="304"/>
      <c r="D25" s="305"/>
      <c r="E25" s="18" t="s">
        <v>130</v>
      </c>
      <c r="F25" s="39">
        <v>0</v>
      </c>
      <c r="G25" s="40">
        <f>Cenovnik!G25</f>
        <v>0</v>
      </c>
      <c r="H25" s="94">
        <f t="shared" si="0"/>
        <v>0</v>
      </c>
    </row>
    <row r="26" spans="1:8" ht="33" customHeight="1" x14ac:dyDescent="0.25">
      <c r="A26" s="301">
        <f>SUM(A24+1)</f>
        <v>7</v>
      </c>
      <c r="B26" s="209" t="s">
        <v>261</v>
      </c>
      <c r="C26" s="210"/>
      <c r="D26" s="211"/>
      <c r="E26" s="17" t="s">
        <v>129</v>
      </c>
      <c r="F26" s="39"/>
      <c r="G26" s="42"/>
      <c r="H26" s="94"/>
    </row>
    <row r="27" spans="1:8" ht="33.75" customHeight="1" x14ac:dyDescent="0.25">
      <c r="A27" s="302"/>
      <c r="B27" s="296" t="s">
        <v>262</v>
      </c>
      <c r="C27" s="297"/>
      <c r="D27" s="298"/>
      <c r="E27" s="18" t="s">
        <v>130</v>
      </c>
      <c r="F27" s="39">
        <v>0</v>
      </c>
      <c r="G27" s="40">
        <f>Cenovnik!G27</f>
        <v>0</v>
      </c>
      <c r="H27" s="94">
        <f t="shared" si="0"/>
        <v>0</v>
      </c>
    </row>
    <row r="28" spans="1:8" x14ac:dyDescent="0.25">
      <c r="A28" s="301">
        <f>SUM(A26+1)</f>
        <v>8</v>
      </c>
      <c r="B28" s="306" t="s">
        <v>198</v>
      </c>
      <c r="C28" s="307"/>
      <c r="D28" s="308"/>
      <c r="E28" s="17" t="s">
        <v>129</v>
      </c>
      <c r="F28" s="39"/>
      <c r="G28" s="42"/>
      <c r="H28" s="94"/>
    </row>
    <row r="29" spans="1:8" ht="36.75" customHeight="1" x14ac:dyDescent="0.25">
      <c r="A29" s="302"/>
      <c r="B29" s="303" t="s">
        <v>212</v>
      </c>
      <c r="C29" s="304"/>
      <c r="D29" s="305"/>
      <c r="E29" s="16" t="s">
        <v>130</v>
      </c>
      <c r="F29" s="39">
        <v>0</v>
      </c>
      <c r="G29" s="40">
        <f>Cenovnik!G29</f>
        <v>0</v>
      </c>
      <c r="H29" s="94">
        <f t="shared" si="0"/>
        <v>0</v>
      </c>
    </row>
    <row r="30" spans="1:8" x14ac:dyDescent="0.25">
      <c r="A30" s="301">
        <f>SUM(A28+1)</f>
        <v>9</v>
      </c>
      <c r="B30" s="306" t="s">
        <v>12</v>
      </c>
      <c r="C30" s="307"/>
      <c r="D30" s="308"/>
      <c r="E30" s="17" t="s">
        <v>129</v>
      </c>
      <c r="F30" s="39"/>
      <c r="G30" s="42"/>
      <c r="H30" s="94"/>
    </row>
    <row r="31" spans="1:8" x14ac:dyDescent="0.25">
      <c r="A31" s="302"/>
      <c r="B31" s="348" t="s">
        <v>13</v>
      </c>
      <c r="C31" s="349"/>
      <c r="D31" s="350"/>
      <c r="E31" s="16" t="s">
        <v>130</v>
      </c>
      <c r="F31" s="39">
        <v>0</v>
      </c>
      <c r="G31" s="40">
        <f>Cenovnik!G31</f>
        <v>0</v>
      </c>
      <c r="H31" s="94">
        <f t="shared" si="0"/>
        <v>0</v>
      </c>
    </row>
    <row r="32" spans="1:8" x14ac:dyDescent="0.25">
      <c r="A32" s="301">
        <f>SUM(A30+1)</f>
        <v>10</v>
      </c>
      <c r="B32" s="306" t="s">
        <v>14</v>
      </c>
      <c r="C32" s="307"/>
      <c r="D32" s="308"/>
      <c r="E32" s="17" t="s">
        <v>129</v>
      </c>
      <c r="F32" s="39"/>
      <c r="G32" s="42"/>
      <c r="H32" s="94"/>
    </row>
    <row r="33" spans="1:8" x14ac:dyDescent="0.25">
      <c r="A33" s="302"/>
      <c r="B33" s="348" t="s">
        <v>15</v>
      </c>
      <c r="C33" s="349"/>
      <c r="D33" s="350"/>
      <c r="E33" s="19" t="s">
        <v>130</v>
      </c>
      <c r="F33" s="39">
        <v>0</v>
      </c>
      <c r="G33" s="40">
        <f>Cenovnik!G33</f>
        <v>0</v>
      </c>
      <c r="H33" s="94">
        <f t="shared" si="0"/>
        <v>0</v>
      </c>
    </row>
    <row r="34" spans="1:8" x14ac:dyDescent="0.25">
      <c r="A34" s="301">
        <f>SUM(A32+1)</f>
        <v>11</v>
      </c>
      <c r="B34" s="329" t="s">
        <v>16</v>
      </c>
      <c r="C34" s="330"/>
      <c r="D34" s="331"/>
      <c r="E34" s="18" t="s">
        <v>129</v>
      </c>
      <c r="F34" s="39"/>
      <c r="G34" s="47"/>
      <c r="H34" s="94"/>
    </row>
    <row r="35" spans="1:8" ht="15" customHeight="1" x14ac:dyDescent="0.25">
      <c r="A35" s="302"/>
      <c r="B35" s="303" t="s">
        <v>17</v>
      </c>
      <c r="C35" s="304"/>
      <c r="D35" s="305"/>
      <c r="E35" s="19" t="s">
        <v>130</v>
      </c>
      <c r="F35" s="39">
        <v>0</v>
      </c>
      <c r="G35" s="40">
        <f>Cenovnik!G35</f>
        <v>0</v>
      </c>
      <c r="H35" s="94">
        <f t="shared" si="0"/>
        <v>0</v>
      </c>
    </row>
    <row r="36" spans="1:8" x14ac:dyDescent="0.25">
      <c r="A36" s="301">
        <f>SUM(A34+1)</f>
        <v>12</v>
      </c>
      <c r="B36" s="306" t="s">
        <v>134</v>
      </c>
      <c r="C36" s="307"/>
      <c r="D36" s="308"/>
      <c r="E36" s="17" t="s">
        <v>131</v>
      </c>
      <c r="F36" s="39"/>
      <c r="G36" s="42"/>
      <c r="H36" s="94"/>
    </row>
    <row r="37" spans="1:8" x14ac:dyDescent="0.25">
      <c r="A37" s="302"/>
      <c r="B37" s="348" t="s">
        <v>135</v>
      </c>
      <c r="C37" s="349"/>
      <c r="D37" s="350"/>
      <c r="E37" s="16" t="s">
        <v>131</v>
      </c>
      <c r="F37" s="39">
        <v>0</v>
      </c>
      <c r="G37" s="40">
        <f>Cenovnik!G37</f>
        <v>0</v>
      </c>
      <c r="H37" s="94">
        <f t="shared" si="0"/>
        <v>0</v>
      </c>
    </row>
    <row r="38" spans="1:8" x14ac:dyDescent="0.25">
      <c r="A38" s="301">
        <f>SUM(A36+1)</f>
        <v>13</v>
      </c>
      <c r="B38" s="306" t="s">
        <v>18</v>
      </c>
      <c r="C38" s="307"/>
      <c r="D38" s="308"/>
      <c r="E38" s="17" t="s">
        <v>131</v>
      </c>
      <c r="F38" s="39"/>
      <c r="G38" s="42"/>
      <c r="H38" s="94"/>
    </row>
    <row r="39" spans="1:8" x14ac:dyDescent="0.25">
      <c r="A39" s="302"/>
      <c r="B39" s="348" t="s">
        <v>19</v>
      </c>
      <c r="C39" s="349"/>
      <c r="D39" s="350"/>
      <c r="E39" s="16" t="s">
        <v>131</v>
      </c>
      <c r="F39" s="39">
        <v>0</v>
      </c>
      <c r="G39" s="40">
        <f>Cenovnik!G39</f>
        <v>0</v>
      </c>
      <c r="H39" s="94">
        <f t="shared" si="0"/>
        <v>0</v>
      </c>
    </row>
    <row r="40" spans="1:8" x14ac:dyDescent="0.25">
      <c r="A40" s="309">
        <v>14</v>
      </c>
      <c r="B40" s="382" t="s">
        <v>20</v>
      </c>
      <c r="C40" s="383"/>
      <c r="D40" s="384"/>
      <c r="E40" s="18" t="s">
        <v>129</v>
      </c>
      <c r="F40" s="141"/>
      <c r="G40" s="47"/>
      <c r="H40" s="94"/>
    </row>
    <row r="41" spans="1:8" x14ac:dyDescent="0.25">
      <c r="A41" s="309"/>
      <c r="B41" s="436" t="s">
        <v>21</v>
      </c>
      <c r="C41" s="437"/>
      <c r="D41" s="438"/>
      <c r="E41" s="20"/>
      <c r="F41" s="39"/>
      <c r="G41" s="47"/>
      <c r="H41" s="94"/>
    </row>
    <row r="42" spans="1:8" x14ac:dyDescent="0.25">
      <c r="A42" s="309"/>
      <c r="B42" s="382" t="s">
        <v>22</v>
      </c>
      <c r="C42" s="383"/>
      <c r="D42" s="384"/>
      <c r="E42" s="18" t="s">
        <v>130</v>
      </c>
      <c r="F42" s="39">
        <v>0</v>
      </c>
      <c r="G42" s="40">
        <f>Cenovnik!G42</f>
        <v>0</v>
      </c>
      <c r="H42" s="94">
        <f t="shared" si="0"/>
        <v>0</v>
      </c>
    </row>
    <row r="43" spans="1:8" x14ac:dyDescent="0.25">
      <c r="A43" s="309"/>
      <c r="B43" s="382" t="s">
        <v>23</v>
      </c>
      <c r="C43" s="383"/>
      <c r="D43" s="384"/>
      <c r="E43" s="20" t="s">
        <v>130</v>
      </c>
      <c r="F43" s="39">
        <v>0</v>
      </c>
      <c r="G43" s="40">
        <f>Cenovnik!G43</f>
        <v>0</v>
      </c>
      <c r="H43" s="94">
        <f t="shared" si="0"/>
        <v>0</v>
      </c>
    </row>
    <row r="44" spans="1:8" x14ac:dyDescent="0.25">
      <c r="A44" s="309"/>
      <c r="B44" s="315" t="s">
        <v>24</v>
      </c>
      <c r="C44" s="316"/>
      <c r="D44" s="317"/>
      <c r="E44" s="18" t="s">
        <v>130</v>
      </c>
      <c r="F44" s="39">
        <v>0</v>
      </c>
      <c r="G44" s="40">
        <f>Cenovnik!G44</f>
        <v>0</v>
      </c>
      <c r="H44" s="94">
        <f t="shared" si="0"/>
        <v>0</v>
      </c>
    </row>
    <row r="45" spans="1:8" x14ac:dyDescent="0.25">
      <c r="A45" s="309"/>
      <c r="B45" s="315" t="s">
        <v>25</v>
      </c>
      <c r="C45" s="316"/>
      <c r="D45" s="317"/>
      <c r="E45" s="20" t="s">
        <v>130</v>
      </c>
      <c r="F45" s="39">
        <v>0</v>
      </c>
      <c r="G45" s="40">
        <f>Cenovnik!G45</f>
        <v>0</v>
      </c>
      <c r="H45" s="94">
        <f t="shared" si="0"/>
        <v>0</v>
      </c>
    </row>
    <row r="46" spans="1:8" x14ac:dyDescent="0.25">
      <c r="A46" s="309"/>
      <c r="B46" s="197" t="s">
        <v>26</v>
      </c>
      <c r="C46" s="198"/>
      <c r="D46" s="199"/>
      <c r="E46" s="18" t="s">
        <v>130</v>
      </c>
      <c r="F46" s="39">
        <v>0</v>
      </c>
      <c r="G46" s="40">
        <f>Cenovnik!G46</f>
        <v>0</v>
      </c>
      <c r="H46" s="94">
        <f t="shared" si="0"/>
        <v>0</v>
      </c>
    </row>
    <row r="47" spans="1:8" x14ac:dyDescent="0.25">
      <c r="A47" s="309"/>
      <c r="B47" s="439" t="s">
        <v>27</v>
      </c>
      <c r="C47" s="440"/>
      <c r="D47" s="441"/>
      <c r="E47" s="18" t="s">
        <v>130</v>
      </c>
      <c r="F47" s="39">
        <v>0</v>
      </c>
      <c r="G47" s="40">
        <f>Cenovnik!G47</f>
        <v>0</v>
      </c>
      <c r="H47" s="94">
        <f t="shared" si="0"/>
        <v>0</v>
      </c>
    </row>
    <row r="48" spans="1:8" x14ac:dyDescent="0.25">
      <c r="A48" s="309"/>
      <c r="B48" s="315" t="s">
        <v>28</v>
      </c>
      <c r="C48" s="316"/>
      <c r="D48" s="317"/>
      <c r="E48" s="20" t="s">
        <v>130</v>
      </c>
      <c r="F48" s="39">
        <v>0</v>
      </c>
      <c r="G48" s="40">
        <f>Cenovnik!G48</f>
        <v>0</v>
      </c>
      <c r="H48" s="94">
        <f t="shared" si="0"/>
        <v>0</v>
      </c>
    </row>
    <row r="49" spans="1:8" x14ac:dyDescent="0.25">
      <c r="A49" s="309"/>
      <c r="B49" s="315" t="s">
        <v>29</v>
      </c>
      <c r="C49" s="316"/>
      <c r="D49" s="317"/>
      <c r="E49" s="18" t="s">
        <v>130</v>
      </c>
      <c r="F49" s="39">
        <v>0</v>
      </c>
      <c r="G49" s="40">
        <f>Cenovnik!G49</f>
        <v>0</v>
      </c>
      <c r="H49" s="94">
        <f t="shared" si="0"/>
        <v>0</v>
      </c>
    </row>
    <row r="50" spans="1:8" x14ac:dyDescent="0.25">
      <c r="A50" s="309"/>
      <c r="B50" s="315" t="s">
        <v>30</v>
      </c>
      <c r="C50" s="316"/>
      <c r="D50" s="317"/>
      <c r="E50" s="20" t="s">
        <v>130</v>
      </c>
      <c r="F50" s="39">
        <v>0</v>
      </c>
      <c r="G50" s="40">
        <f>Cenovnik!G50</f>
        <v>0</v>
      </c>
      <c r="H50" s="94">
        <f t="shared" si="0"/>
        <v>0</v>
      </c>
    </row>
    <row r="51" spans="1:8" x14ac:dyDescent="0.25">
      <c r="A51" s="309"/>
      <c r="B51" s="315" t="s">
        <v>31</v>
      </c>
      <c r="C51" s="316"/>
      <c r="D51" s="317"/>
      <c r="E51" s="20" t="s">
        <v>130</v>
      </c>
      <c r="F51" s="39">
        <v>0</v>
      </c>
      <c r="G51" s="40">
        <f>Cenovnik!G51</f>
        <v>0</v>
      </c>
      <c r="H51" s="94">
        <f t="shared" si="0"/>
        <v>0</v>
      </c>
    </row>
    <row r="52" spans="1:8" x14ac:dyDescent="0.25">
      <c r="A52" s="309"/>
      <c r="B52" s="197" t="s">
        <v>32</v>
      </c>
      <c r="C52" s="198"/>
      <c r="D52" s="199"/>
      <c r="E52" s="20" t="s">
        <v>130</v>
      </c>
      <c r="F52" s="39">
        <v>0</v>
      </c>
      <c r="G52" s="40">
        <f>Cenovnik!G52</f>
        <v>0</v>
      </c>
      <c r="H52" s="94">
        <f t="shared" si="0"/>
        <v>0</v>
      </c>
    </row>
    <row r="53" spans="1:8" x14ac:dyDescent="0.25">
      <c r="A53" s="309"/>
      <c r="B53" s="439" t="s">
        <v>33</v>
      </c>
      <c r="C53" s="440"/>
      <c r="D53" s="441"/>
      <c r="E53" s="20" t="s">
        <v>130</v>
      </c>
      <c r="F53" s="39">
        <v>0</v>
      </c>
      <c r="G53" s="40">
        <f>Cenovnik!G53</f>
        <v>0</v>
      </c>
      <c r="H53" s="94">
        <f t="shared" si="0"/>
        <v>0</v>
      </c>
    </row>
    <row r="54" spans="1:8" x14ac:dyDescent="0.25">
      <c r="A54" s="309"/>
      <c r="B54" s="315" t="s">
        <v>34</v>
      </c>
      <c r="C54" s="316"/>
      <c r="D54" s="317"/>
      <c r="E54" s="18" t="s">
        <v>130</v>
      </c>
      <c r="F54" s="39">
        <v>0</v>
      </c>
      <c r="G54" s="40">
        <f>Cenovnik!G54</f>
        <v>0</v>
      </c>
      <c r="H54" s="94">
        <f t="shared" si="0"/>
        <v>0</v>
      </c>
    </row>
    <row r="55" spans="1:8" x14ac:dyDescent="0.25">
      <c r="A55" s="309"/>
      <c r="B55" s="315" t="s">
        <v>35</v>
      </c>
      <c r="C55" s="316"/>
      <c r="D55" s="317"/>
      <c r="E55" s="20" t="s">
        <v>130</v>
      </c>
      <c r="F55" s="39">
        <v>0</v>
      </c>
      <c r="G55" s="40">
        <f>Cenovnik!G55</f>
        <v>0</v>
      </c>
      <c r="H55" s="94">
        <f t="shared" si="0"/>
        <v>0</v>
      </c>
    </row>
    <row r="56" spans="1:8" x14ac:dyDescent="0.25">
      <c r="A56" s="309"/>
      <c r="B56" s="197" t="s">
        <v>36</v>
      </c>
      <c r="C56" s="198"/>
      <c r="D56" s="199"/>
      <c r="E56" s="18" t="s">
        <v>130</v>
      </c>
      <c r="F56" s="39">
        <v>0</v>
      </c>
      <c r="G56" s="40">
        <f>Cenovnik!G56</f>
        <v>0</v>
      </c>
      <c r="H56" s="94">
        <f t="shared" si="0"/>
        <v>0</v>
      </c>
    </row>
    <row r="57" spans="1:8" x14ac:dyDescent="0.25">
      <c r="A57" s="309"/>
      <c r="B57" s="315" t="s">
        <v>37</v>
      </c>
      <c r="C57" s="316"/>
      <c r="D57" s="317"/>
      <c r="E57" s="18" t="s">
        <v>130</v>
      </c>
      <c r="F57" s="39">
        <v>0</v>
      </c>
      <c r="G57" s="40">
        <f>Cenovnik!G57</f>
        <v>0</v>
      </c>
      <c r="H57" s="94">
        <f t="shared" si="0"/>
        <v>0</v>
      </c>
    </row>
    <row r="58" spans="1:8" x14ac:dyDescent="0.25">
      <c r="A58" s="309"/>
      <c r="B58" s="315" t="s">
        <v>38</v>
      </c>
      <c r="C58" s="316"/>
      <c r="D58" s="317"/>
      <c r="E58" s="20" t="s">
        <v>130</v>
      </c>
      <c r="F58" s="39">
        <v>0</v>
      </c>
      <c r="G58" s="40">
        <f>Cenovnik!G58</f>
        <v>0</v>
      </c>
      <c r="H58" s="94">
        <f t="shared" si="0"/>
        <v>0</v>
      </c>
    </row>
    <row r="59" spans="1:8" x14ac:dyDescent="0.25">
      <c r="A59" s="309"/>
      <c r="B59" s="315" t="s">
        <v>39</v>
      </c>
      <c r="C59" s="316"/>
      <c r="D59" s="317"/>
      <c r="E59" s="18" t="s">
        <v>130</v>
      </c>
      <c r="F59" s="39">
        <v>0</v>
      </c>
      <c r="G59" s="40">
        <f>Cenovnik!G59</f>
        <v>0</v>
      </c>
      <c r="H59" s="94">
        <f t="shared" si="0"/>
        <v>0</v>
      </c>
    </row>
    <row r="60" spans="1:8" x14ac:dyDescent="0.25">
      <c r="A60" s="309"/>
      <c r="B60" s="315" t="s">
        <v>213</v>
      </c>
      <c r="C60" s="316"/>
      <c r="D60" s="317"/>
      <c r="E60" s="18" t="s">
        <v>130</v>
      </c>
      <c r="F60" s="39">
        <v>0</v>
      </c>
      <c r="G60" s="40">
        <f>Cenovnik!G60</f>
        <v>0</v>
      </c>
      <c r="H60" s="94">
        <f t="shared" si="0"/>
        <v>0</v>
      </c>
    </row>
    <row r="61" spans="1:8" ht="19.5" customHeight="1" x14ac:dyDescent="0.25">
      <c r="A61" s="309"/>
      <c r="B61" s="315" t="s">
        <v>40</v>
      </c>
      <c r="C61" s="316"/>
      <c r="D61" s="317"/>
      <c r="E61" s="18" t="s">
        <v>130</v>
      </c>
      <c r="F61" s="39">
        <v>0</v>
      </c>
      <c r="G61" s="40">
        <f>Cenovnik!G61</f>
        <v>0</v>
      </c>
      <c r="H61" s="94">
        <f t="shared" si="0"/>
        <v>0</v>
      </c>
    </row>
    <row r="62" spans="1:8" ht="18.75" customHeight="1" x14ac:dyDescent="0.25">
      <c r="A62" s="302"/>
      <c r="B62" s="355" t="s">
        <v>41</v>
      </c>
      <c r="C62" s="356"/>
      <c r="D62" s="388"/>
      <c r="E62" s="19" t="s">
        <v>130</v>
      </c>
      <c r="F62" s="39">
        <v>0</v>
      </c>
      <c r="G62" s="40">
        <f>Cenovnik!G62</f>
        <v>0</v>
      </c>
      <c r="H62" s="94">
        <f t="shared" si="0"/>
        <v>0</v>
      </c>
    </row>
    <row r="63" spans="1:8" x14ac:dyDescent="0.25">
      <c r="A63" s="301">
        <v>15</v>
      </c>
      <c r="B63" s="329" t="s">
        <v>42</v>
      </c>
      <c r="C63" s="330"/>
      <c r="D63" s="331"/>
      <c r="E63" s="18" t="s">
        <v>129</v>
      </c>
      <c r="F63" s="39"/>
      <c r="G63" s="42"/>
      <c r="H63" s="94"/>
    </row>
    <row r="64" spans="1:8" x14ac:dyDescent="0.25">
      <c r="A64" s="302"/>
      <c r="B64" s="355" t="s">
        <v>43</v>
      </c>
      <c r="C64" s="356"/>
      <c r="D64" s="388"/>
      <c r="E64" s="19" t="s">
        <v>130</v>
      </c>
      <c r="F64" s="39">
        <v>0</v>
      </c>
      <c r="G64" s="40">
        <f>Cenovnik!G64</f>
        <v>0</v>
      </c>
      <c r="H64" s="94">
        <f t="shared" si="0"/>
        <v>0</v>
      </c>
    </row>
    <row r="65" spans="1:8" x14ac:dyDescent="0.25">
      <c r="A65" s="301">
        <f>SUM(A63+1)</f>
        <v>16</v>
      </c>
      <c r="B65" s="329" t="s">
        <v>44</v>
      </c>
      <c r="C65" s="330"/>
      <c r="D65" s="331"/>
      <c r="E65" s="18" t="s">
        <v>129</v>
      </c>
      <c r="F65" s="39"/>
      <c r="G65" s="42"/>
      <c r="H65" s="94"/>
    </row>
    <row r="66" spans="1:8" x14ac:dyDescent="0.25">
      <c r="A66" s="302"/>
      <c r="B66" s="424" t="s">
        <v>45</v>
      </c>
      <c r="C66" s="425"/>
      <c r="D66" s="426"/>
      <c r="E66" s="18" t="s">
        <v>130</v>
      </c>
      <c r="F66" s="39">
        <v>0</v>
      </c>
      <c r="G66" s="40">
        <f>Cenovnik!G66</f>
        <v>0</v>
      </c>
      <c r="H66" s="94">
        <f t="shared" si="0"/>
        <v>0</v>
      </c>
    </row>
    <row r="67" spans="1:8" ht="31.5" customHeight="1" x14ac:dyDescent="0.25">
      <c r="A67" s="346">
        <f>SUM(A65+1)</f>
        <v>17</v>
      </c>
      <c r="B67" s="352" t="s">
        <v>174</v>
      </c>
      <c r="C67" s="353"/>
      <c r="D67" s="353"/>
      <c r="E67" s="21" t="s">
        <v>129</v>
      </c>
      <c r="F67" s="39"/>
      <c r="G67" s="51"/>
      <c r="H67" s="94"/>
    </row>
    <row r="68" spans="1:8" ht="36.75" customHeight="1" x14ac:dyDescent="0.25">
      <c r="A68" s="347"/>
      <c r="B68" s="445" t="s">
        <v>46</v>
      </c>
      <c r="C68" s="446"/>
      <c r="D68" s="446"/>
      <c r="E68" s="19" t="s">
        <v>130</v>
      </c>
      <c r="F68" s="39">
        <v>0</v>
      </c>
      <c r="G68" s="40">
        <f>Cenovnik!G68</f>
        <v>0</v>
      </c>
      <c r="H68" s="94">
        <f t="shared" si="0"/>
        <v>0</v>
      </c>
    </row>
    <row r="69" spans="1:8" x14ac:dyDescent="0.25">
      <c r="A69" s="301">
        <f>SUM(A67+1)</f>
        <v>18</v>
      </c>
      <c r="B69" s="306" t="s">
        <v>47</v>
      </c>
      <c r="C69" s="307"/>
      <c r="D69" s="308"/>
      <c r="E69" s="18" t="s">
        <v>131</v>
      </c>
      <c r="F69" s="39"/>
      <c r="G69" s="42"/>
      <c r="H69" s="94"/>
    </row>
    <row r="70" spans="1:8" x14ac:dyDescent="0.25">
      <c r="A70" s="302"/>
      <c r="B70" s="348" t="s">
        <v>48</v>
      </c>
      <c r="C70" s="349"/>
      <c r="D70" s="350"/>
      <c r="E70" s="18" t="s">
        <v>131</v>
      </c>
      <c r="F70" s="39">
        <v>0</v>
      </c>
      <c r="G70" s="40">
        <f>Cenovnik!G70</f>
        <v>0</v>
      </c>
      <c r="H70" s="94">
        <f t="shared" si="0"/>
        <v>0</v>
      </c>
    </row>
    <row r="71" spans="1:8" x14ac:dyDescent="0.25">
      <c r="A71" s="301">
        <f>SUM(A69+1)</f>
        <v>19</v>
      </c>
      <c r="B71" s="306" t="s">
        <v>49</v>
      </c>
      <c r="C71" s="307"/>
      <c r="D71" s="308"/>
      <c r="E71" s="17" t="s">
        <v>131</v>
      </c>
      <c r="F71" s="39"/>
      <c r="G71" s="42"/>
      <c r="H71" s="94"/>
    </row>
    <row r="72" spans="1:8" x14ac:dyDescent="0.25">
      <c r="A72" s="302"/>
      <c r="B72" s="348" t="s">
        <v>50</v>
      </c>
      <c r="C72" s="349"/>
      <c r="D72" s="350"/>
      <c r="E72" s="16" t="s">
        <v>131</v>
      </c>
      <c r="F72" s="39">
        <v>0</v>
      </c>
      <c r="G72" s="40">
        <f>Cenovnik!G72</f>
        <v>0</v>
      </c>
      <c r="H72" s="94">
        <f t="shared" si="0"/>
        <v>0</v>
      </c>
    </row>
    <row r="73" spans="1:8" x14ac:dyDescent="0.25">
      <c r="A73" s="301">
        <f>SUM(A71+1)</f>
        <v>20</v>
      </c>
      <c r="B73" s="306" t="s">
        <v>51</v>
      </c>
      <c r="C73" s="307"/>
      <c r="D73" s="308"/>
      <c r="E73" s="17" t="s">
        <v>131</v>
      </c>
      <c r="F73" s="39"/>
      <c r="G73" s="42"/>
      <c r="H73" s="94"/>
    </row>
    <row r="74" spans="1:8" x14ac:dyDescent="0.25">
      <c r="A74" s="302"/>
      <c r="B74" s="348" t="s">
        <v>52</v>
      </c>
      <c r="C74" s="349"/>
      <c r="D74" s="350"/>
      <c r="E74" s="16" t="s">
        <v>131</v>
      </c>
      <c r="F74" s="39">
        <v>0</v>
      </c>
      <c r="G74" s="40">
        <f>Cenovnik!G74</f>
        <v>0</v>
      </c>
      <c r="H74" s="94">
        <f t="shared" si="0"/>
        <v>0</v>
      </c>
    </row>
    <row r="75" spans="1:8" x14ac:dyDescent="0.25">
      <c r="A75" s="301">
        <f>SUM(A73+1)</f>
        <v>21</v>
      </c>
      <c r="B75" s="329" t="s">
        <v>53</v>
      </c>
      <c r="C75" s="330"/>
      <c r="D75" s="331"/>
      <c r="E75" s="18" t="s">
        <v>129</v>
      </c>
      <c r="F75" s="39"/>
      <c r="G75" s="42"/>
      <c r="H75" s="94"/>
    </row>
    <row r="76" spans="1:8" ht="19.5" customHeight="1" x14ac:dyDescent="0.25">
      <c r="A76" s="302"/>
      <c r="B76" s="355" t="s">
        <v>54</v>
      </c>
      <c r="C76" s="356"/>
      <c r="D76" s="388"/>
      <c r="E76" s="19" t="s">
        <v>130</v>
      </c>
      <c r="F76" s="39">
        <v>0</v>
      </c>
      <c r="G76" s="40">
        <f>Cenovnik!G76</f>
        <v>0</v>
      </c>
      <c r="H76" s="94">
        <f t="shared" si="0"/>
        <v>0</v>
      </c>
    </row>
    <row r="77" spans="1:8" x14ac:dyDescent="0.25">
      <c r="A77" s="301">
        <f>SUM(A75+1)</f>
        <v>22</v>
      </c>
      <c r="B77" s="329" t="s">
        <v>55</v>
      </c>
      <c r="C77" s="330"/>
      <c r="D77" s="331"/>
      <c r="E77" s="18" t="s">
        <v>129</v>
      </c>
      <c r="F77" s="39"/>
      <c r="G77" s="42"/>
      <c r="H77" s="94"/>
    </row>
    <row r="78" spans="1:8" x14ac:dyDescent="0.25">
      <c r="A78" s="302"/>
      <c r="B78" s="355" t="s">
        <v>56</v>
      </c>
      <c r="C78" s="356"/>
      <c r="D78" s="388"/>
      <c r="E78" s="19" t="s">
        <v>130</v>
      </c>
      <c r="F78" s="39">
        <v>0</v>
      </c>
      <c r="G78" s="40">
        <f>Cenovnik!G78</f>
        <v>0</v>
      </c>
      <c r="H78" s="94">
        <f t="shared" ref="H78:H153" si="1">F78*G78</f>
        <v>0</v>
      </c>
    </row>
    <row r="79" spans="1:8" x14ac:dyDescent="0.25">
      <c r="A79" s="301">
        <f t="shared" ref="A79:A103" si="2">SUM(A77+1)</f>
        <v>23</v>
      </c>
      <c r="B79" s="329" t="s">
        <v>57</v>
      </c>
      <c r="C79" s="330"/>
      <c r="D79" s="331"/>
      <c r="E79" s="18" t="s">
        <v>129</v>
      </c>
      <c r="F79" s="39"/>
      <c r="G79" s="42"/>
      <c r="H79" s="94"/>
    </row>
    <row r="80" spans="1:8" x14ac:dyDescent="0.25">
      <c r="A80" s="302"/>
      <c r="B80" s="355" t="s">
        <v>58</v>
      </c>
      <c r="C80" s="356"/>
      <c r="D80" s="388"/>
      <c r="E80" s="19" t="s">
        <v>130</v>
      </c>
      <c r="F80" s="39">
        <v>0</v>
      </c>
      <c r="G80" s="40">
        <f>Cenovnik!G80</f>
        <v>0</v>
      </c>
      <c r="H80" s="94">
        <f t="shared" si="1"/>
        <v>0</v>
      </c>
    </row>
    <row r="81" spans="1:8" x14ac:dyDescent="0.25">
      <c r="A81" s="301">
        <f t="shared" si="2"/>
        <v>24</v>
      </c>
      <c r="B81" s="200" t="s">
        <v>214</v>
      </c>
      <c r="C81" s="201"/>
      <c r="D81" s="204"/>
      <c r="E81" s="17" t="s">
        <v>129</v>
      </c>
      <c r="F81" s="39"/>
      <c r="G81" s="42"/>
      <c r="H81" s="94"/>
    </row>
    <row r="82" spans="1:8" x14ac:dyDescent="0.25">
      <c r="A82" s="302"/>
      <c r="B82" s="202" t="s">
        <v>215</v>
      </c>
      <c r="C82" s="203"/>
      <c r="D82" s="205"/>
      <c r="E82" s="16" t="s">
        <v>130</v>
      </c>
      <c r="F82" s="39">
        <v>0</v>
      </c>
      <c r="G82" s="54">
        <f>Cenovnik!G82</f>
        <v>0</v>
      </c>
      <c r="H82" s="94">
        <f t="shared" si="1"/>
        <v>0</v>
      </c>
    </row>
    <row r="83" spans="1:8" x14ac:dyDescent="0.25">
      <c r="A83" s="301">
        <f t="shared" si="2"/>
        <v>25</v>
      </c>
      <c r="B83" s="200" t="s">
        <v>154</v>
      </c>
      <c r="C83" s="201"/>
      <c r="D83" s="204"/>
      <c r="E83" s="17" t="s">
        <v>129</v>
      </c>
      <c r="F83" s="39"/>
      <c r="G83" s="42"/>
      <c r="H83" s="94"/>
    </row>
    <row r="84" spans="1:8" x14ac:dyDescent="0.25">
      <c r="A84" s="302"/>
      <c r="B84" s="202" t="s">
        <v>150</v>
      </c>
      <c r="C84" s="203"/>
      <c r="D84" s="205"/>
      <c r="E84" s="16" t="s">
        <v>130</v>
      </c>
      <c r="F84" s="39">
        <v>0</v>
      </c>
      <c r="G84" s="54">
        <f>Cenovnik!G84</f>
        <v>0</v>
      </c>
      <c r="H84" s="94">
        <f t="shared" si="1"/>
        <v>0</v>
      </c>
    </row>
    <row r="85" spans="1:8" x14ac:dyDescent="0.25">
      <c r="A85" s="301">
        <f t="shared" si="2"/>
        <v>26</v>
      </c>
      <c r="B85" s="200" t="s">
        <v>155</v>
      </c>
      <c r="C85" s="201"/>
      <c r="D85" s="204"/>
      <c r="E85" s="17" t="s">
        <v>129</v>
      </c>
      <c r="F85" s="39"/>
      <c r="G85" s="42"/>
      <c r="H85" s="94"/>
    </row>
    <row r="86" spans="1:8" x14ac:dyDescent="0.25">
      <c r="A86" s="302"/>
      <c r="B86" s="202" t="s">
        <v>158</v>
      </c>
      <c r="C86" s="203"/>
      <c r="D86" s="205"/>
      <c r="E86" s="16" t="s">
        <v>130</v>
      </c>
      <c r="F86" s="39">
        <v>0</v>
      </c>
      <c r="G86" s="54">
        <f>Cenovnik!G86</f>
        <v>0</v>
      </c>
      <c r="H86" s="94">
        <f t="shared" si="1"/>
        <v>0</v>
      </c>
    </row>
    <row r="87" spans="1:8" x14ac:dyDescent="0.25">
      <c r="A87" s="301">
        <f t="shared" si="2"/>
        <v>27</v>
      </c>
      <c r="B87" s="200" t="s">
        <v>156</v>
      </c>
      <c r="C87" s="201"/>
      <c r="D87" s="204"/>
      <c r="E87" s="17" t="s">
        <v>129</v>
      </c>
      <c r="F87" s="39"/>
      <c r="G87" s="42"/>
      <c r="H87" s="94"/>
    </row>
    <row r="88" spans="1:8" ht="15" customHeight="1" x14ac:dyDescent="0.25">
      <c r="A88" s="302"/>
      <c r="B88" s="202" t="s">
        <v>159</v>
      </c>
      <c r="C88" s="203"/>
      <c r="D88" s="205"/>
      <c r="E88" s="16" t="s">
        <v>130</v>
      </c>
      <c r="F88" s="39">
        <v>0</v>
      </c>
      <c r="G88" s="54">
        <f>Cenovnik!G88</f>
        <v>0</v>
      </c>
      <c r="H88" s="94">
        <f t="shared" si="1"/>
        <v>0</v>
      </c>
    </row>
    <row r="89" spans="1:8" x14ac:dyDescent="0.25">
      <c r="A89" s="301">
        <f t="shared" si="2"/>
        <v>28</v>
      </c>
      <c r="B89" s="200" t="s">
        <v>157</v>
      </c>
      <c r="C89" s="201"/>
      <c r="D89" s="204"/>
      <c r="E89" s="17" t="s">
        <v>129</v>
      </c>
      <c r="F89" s="39"/>
      <c r="G89" s="42"/>
      <c r="H89" s="94"/>
    </row>
    <row r="90" spans="1:8" x14ac:dyDescent="0.25">
      <c r="A90" s="302"/>
      <c r="B90" s="202" t="s">
        <v>160</v>
      </c>
      <c r="C90" s="203"/>
      <c r="D90" s="205"/>
      <c r="E90" s="16" t="s">
        <v>130</v>
      </c>
      <c r="F90" s="39">
        <v>0</v>
      </c>
      <c r="G90" s="54">
        <f>Cenovnik!G90</f>
        <v>0</v>
      </c>
      <c r="H90" s="94">
        <f t="shared" si="1"/>
        <v>0</v>
      </c>
    </row>
    <row r="91" spans="1:8" x14ac:dyDescent="0.25">
      <c r="A91" s="301">
        <f t="shared" si="2"/>
        <v>29</v>
      </c>
      <c r="B91" s="200" t="s">
        <v>199</v>
      </c>
      <c r="C91" s="201"/>
      <c r="D91" s="204"/>
      <c r="E91" s="17" t="s">
        <v>129</v>
      </c>
      <c r="F91" s="39"/>
      <c r="G91" s="42"/>
      <c r="H91" s="94"/>
    </row>
    <row r="92" spans="1:8" x14ac:dyDescent="0.25">
      <c r="A92" s="302"/>
      <c r="B92" s="202" t="s">
        <v>200</v>
      </c>
      <c r="C92" s="203"/>
      <c r="D92" s="205"/>
      <c r="E92" s="16" t="s">
        <v>130</v>
      </c>
      <c r="F92" s="39">
        <v>0</v>
      </c>
      <c r="G92" s="54">
        <f>Cenovnik!G92</f>
        <v>0</v>
      </c>
      <c r="H92" s="94">
        <f t="shared" si="1"/>
        <v>0</v>
      </c>
    </row>
    <row r="93" spans="1:8" x14ac:dyDescent="0.25">
      <c r="A93" s="332">
        <f t="shared" si="2"/>
        <v>30</v>
      </c>
      <c r="B93" s="197" t="s">
        <v>201</v>
      </c>
      <c r="C93" s="198"/>
      <c r="D93" s="199"/>
      <c r="E93" s="18" t="s">
        <v>129</v>
      </c>
      <c r="F93" s="39"/>
      <c r="G93" s="42"/>
      <c r="H93" s="94"/>
    </row>
    <row r="94" spans="1:8" x14ac:dyDescent="0.25">
      <c r="A94" s="333"/>
      <c r="B94" s="197" t="s">
        <v>202</v>
      </c>
      <c r="C94" s="198"/>
      <c r="D94" s="199"/>
      <c r="E94" s="18" t="s">
        <v>130</v>
      </c>
      <c r="F94" s="39">
        <v>0</v>
      </c>
      <c r="G94" s="54">
        <f>Cenovnik!G94</f>
        <v>0</v>
      </c>
      <c r="H94" s="94">
        <f t="shared" si="1"/>
        <v>0</v>
      </c>
    </row>
    <row r="95" spans="1:8" x14ac:dyDescent="0.25">
      <c r="A95" s="309">
        <f t="shared" si="2"/>
        <v>31</v>
      </c>
      <c r="B95" s="329" t="s">
        <v>59</v>
      </c>
      <c r="C95" s="330"/>
      <c r="D95" s="331"/>
      <c r="E95" s="18" t="s">
        <v>129</v>
      </c>
      <c r="F95" s="39"/>
      <c r="G95" s="42"/>
      <c r="H95" s="94"/>
    </row>
    <row r="96" spans="1:8" x14ac:dyDescent="0.25">
      <c r="A96" s="302"/>
      <c r="B96" s="355" t="s">
        <v>60</v>
      </c>
      <c r="C96" s="356"/>
      <c r="D96" s="388"/>
      <c r="E96" s="19" t="s">
        <v>130</v>
      </c>
      <c r="F96" s="39">
        <v>0</v>
      </c>
      <c r="G96" s="40">
        <f>Cenovnik!G96</f>
        <v>0</v>
      </c>
      <c r="H96" s="94">
        <f t="shared" si="1"/>
        <v>0</v>
      </c>
    </row>
    <row r="97" spans="1:8" x14ac:dyDescent="0.25">
      <c r="A97" s="309">
        <f t="shared" si="2"/>
        <v>32</v>
      </c>
      <c r="B97" s="329" t="s">
        <v>61</v>
      </c>
      <c r="C97" s="330"/>
      <c r="D97" s="331"/>
      <c r="E97" s="18" t="s">
        <v>129</v>
      </c>
      <c r="F97" s="39"/>
      <c r="G97" s="42"/>
      <c r="H97" s="94"/>
    </row>
    <row r="98" spans="1:8" x14ac:dyDescent="0.25">
      <c r="A98" s="302"/>
      <c r="B98" s="355" t="s">
        <v>62</v>
      </c>
      <c r="C98" s="356"/>
      <c r="D98" s="388"/>
      <c r="E98" s="19" t="s">
        <v>130</v>
      </c>
      <c r="F98" s="39">
        <v>0</v>
      </c>
      <c r="G98" s="40">
        <f>Cenovnik!G98</f>
        <v>0</v>
      </c>
      <c r="H98" s="94">
        <f t="shared" si="1"/>
        <v>0</v>
      </c>
    </row>
    <row r="99" spans="1:8" ht="36.75" customHeight="1" x14ac:dyDescent="0.25">
      <c r="A99" s="309">
        <f t="shared" si="2"/>
        <v>33</v>
      </c>
      <c r="B99" s="352" t="s">
        <v>63</v>
      </c>
      <c r="C99" s="353"/>
      <c r="D99" s="354"/>
      <c r="E99" s="18" t="s">
        <v>129</v>
      </c>
      <c r="F99" s="39"/>
      <c r="G99" s="42"/>
      <c r="H99" s="94"/>
    </row>
    <row r="100" spans="1:8" ht="50.25" customHeight="1" x14ac:dyDescent="0.25">
      <c r="A100" s="302"/>
      <c r="B100" s="296" t="s">
        <v>64</v>
      </c>
      <c r="C100" s="297"/>
      <c r="D100" s="298"/>
      <c r="E100" s="19" t="s">
        <v>130</v>
      </c>
      <c r="F100" s="39">
        <v>0</v>
      </c>
      <c r="G100" s="40">
        <f>Cenovnik!G100</f>
        <v>0</v>
      </c>
      <c r="H100" s="94">
        <f t="shared" si="1"/>
        <v>0</v>
      </c>
    </row>
    <row r="101" spans="1:8" x14ac:dyDescent="0.25">
      <c r="A101" s="309">
        <f t="shared" si="2"/>
        <v>34</v>
      </c>
      <c r="B101" s="329" t="s">
        <v>65</v>
      </c>
      <c r="C101" s="330"/>
      <c r="D101" s="331"/>
      <c r="E101" s="18" t="s">
        <v>129</v>
      </c>
      <c r="F101" s="39"/>
      <c r="G101" s="42"/>
      <c r="H101" s="94"/>
    </row>
    <row r="102" spans="1:8" x14ac:dyDescent="0.25">
      <c r="A102" s="302"/>
      <c r="B102" s="355" t="s">
        <v>66</v>
      </c>
      <c r="C102" s="356"/>
      <c r="D102" s="388"/>
      <c r="E102" s="19" t="s">
        <v>130</v>
      </c>
      <c r="F102" s="39">
        <v>0</v>
      </c>
      <c r="G102" s="40">
        <f>Cenovnik!G102</f>
        <v>0</v>
      </c>
      <c r="H102" s="94">
        <f t="shared" si="1"/>
        <v>0</v>
      </c>
    </row>
    <row r="103" spans="1:8" x14ac:dyDescent="0.25">
      <c r="A103" s="309">
        <f t="shared" si="2"/>
        <v>35</v>
      </c>
      <c r="B103" s="329" t="s">
        <v>67</v>
      </c>
      <c r="C103" s="330"/>
      <c r="D103" s="331"/>
      <c r="E103" s="18" t="s">
        <v>129</v>
      </c>
      <c r="F103" s="39"/>
      <c r="G103" s="42"/>
      <c r="H103" s="94"/>
    </row>
    <row r="104" spans="1:8" x14ac:dyDescent="0.25">
      <c r="A104" s="302"/>
      <c r="B104" s="355" t="s">
        <v>136</v>
      </c>
      <c r="C104" s="356"/>
      <c r="D104" s="388"/>
      <c r="E104" s="19" t="s">
        <v>130</v>
      </c>
      <c r="F104" s="39">
        <v>0</v>
      </c>
      <c r="G104" s="40">
        <f>Cenovnik!G104</f>
        <v>0</v>
      </c>
      <c r="H104" s="94">
        <f t="shared" si="1"/>
        <v>0</v>
      </c>
    </row>
    <row r="105" spans="1:8" x14ac:dyDescent="0.25">
      <c r="A105" s="301">
        <v>36</v>
      </c>
      <c r="B105" s="306" t="s">
        <v>68</v>
      </c>
      <c r="C105" s="307"/>
      <c r="D105" s="308"/>
      <c r="E105" s="20" t="s">
        <v>129</v>
      </c>
      <c r="F105" s="39"/>
      <c r="G105" s="42"/>
      <c r="H105" s="94"/>
    </row>
    <row r="106" spans="1:8" x14ac:dyDescent="0.25">
      <c r="A106" s="309"/>
      <c r="B106" s="382" t="s">
        <v>69</v>
      </c>
      <c r="C106" s="383"/>
      <c r="D106" s="384"/>
      <c r="E106" s="20"/>
      <c r="F106" s="39"/>
      <c r="G106" s="47"/>
      <c r="H106" s="94"/>
    </row>
    <row r="107" spans="1:8" x14ac:dyDescent="0.25">
      <c r="A107" s="309"/>
      <c r="B107" s="382" t="s">
        <v>70</v>
      </c>
      <c r="C107" s="383"/>
      <c r="D107" s="384"/>
      <c r="E107" s="20" t="s">
        <v>130</v>
      </c>
      <c r="F107" s="39">
        <v>0</v>
      </c>
      <c r="G107" s="40">
        <f>Cenovnik!G107</f>
        <v>0</v>
      </c>
      <c r="H107" s="94">
        <f t="shared" si="1"/>
        <v>0</v>
      </c>
    </row>
    <row r="108" spans="1:8" x14ac:dyDescent="0.25">
      <c r="A108" s="309"/>
      <c r="B108" s="382" t="s">
        <v>71</v>
      </c>
      <c r="C108" s="383"/>
      <c r="D108" s="384"/>
      <c r="E108" s="20" t="s">
        <v>130</v>
      </c>
      <c r="F108" s="39">
        <v>0</v>
      </c>
      <c r="G108" s="40">
        <f>Cenovnik!G108</f>
        <v>0</v>
      </c>
      <c r="H108" s="94">
        <f t="shared" si="1"/>
        <v>0</v>
      </c>
    </row>
    <row r="109" spans="1:8" x14ac:dyDescent="0.25">
      <c r="A109" s="309"/>
      <c r="B109" s="382" t="s">
        <v>72</v>
      </c>
      <c r="C109" s="383"/>
      <c r="D109" s="384"/>
      <c r="E109" s="20" t="s">
        <v>130</v>
      </c>
      <c r="F109" s="39">
        <v>0</v>
      </c>
      <c r="G109" s="40">
        <f>Cenovnik!G109</f>
        <v>0</v>
      </c>
      <c r="H109" s="94">
        <f t="shared" si="1"/>
        <v>0</v>
      </c>
    </row>
    <row r="110" spans="1:8" x14ac:dyDescent="0.25">
      <c r="A110" s="309"/>
      <c r="B110" s="382" t="s">
        <v>73</v>
      </c>
      <c r="C110" s="383"/>
      <c r="D110" s="384"/>
      <c r="E110" s="20" t="s">
        <v>130</v>
      </c>
      <c r="F110" s="39">
        <v>0</v>
      </c>
      <c r="G110" s="40">
        <f>Cenovnik!G110</f>
        <v>0</v>
      </c>
      <c r="H110" s="94">
        <f t="shared" si="1"/>
        <v>0</v>
      </c>
    </row>
    <row r="111" spans="1:8" x14ac:dyDescent="0.25">
      <c r="A111" s="302"/>
      <c r="B111" s="348" t="s">
        <v>74</v>
      </c>
      <c r="C111" s="349"/>
      <c r="D111" s="350"/>
      <c r="E111" s="20" t="s">
        <v>130</v>
      </c>
      <c r="F111" s="39">
        <v>0</v>
      </c>
      <c r="G111" s="54">
        <f>Cenovnik!G111</f>
        <v>0</v>
      </c>
      <c r="H111" s="94">
        <f t="shared" si="1"/>
        <v>0</v>
      </c>
    </row>
    <row r="112" spans="1:8" x14ac:dyDescent="0.25">
      <c r="A112" s="309">
        <v>37</v>
      </c>
      <c r="B112" s="56" t="s">
        <v>75</v>
      </c>
      <c r="C112" s="7"/>
      <c r="D112" s="57"/>
      <c r="E112" s="17" t="s">
        <v>129</v>
      </c>
      <c r="F112" s="39"/>
      <c r="G112" s="51"/>
      <c r="H112" s="94"/>
    </row>
    <row r="113" spans="1:8" x14ac:dyDescent="0.25">
      <c r="A113" s="309"/>
      <c r="B113" s="56" t="s">
        <v>76</v>
      </c>
      <c r="C113" s="7"/>
      <c r="D113" s="57"/>
      <c r="E113" s="18"/>
      <c r="F113" s="39">
        <v>0</v>
      </c>
      <c r="G113" s="40">
        <f>Cenovnik!G113</f>
        <v>0</v>
      </c>
      <c r="H113" s="94">
        <f t="shared" si="1"/>
        <v>0</v>
      </c>
    </row>
    <row r="114" spans="1:8" x14ac:dyDescent="0.25">
      <c r="A114" s="309"/>
      <c r="B114" s="382" t="s">
        <v>77</v>
      </c>
      <c r="C114" s="383"/>
      <c r="D114" s="384"/>
      <c r="E114" s="18" t="s">
        <v>130</v>
      </c>
      <c r="F114" s="39">
        <v>0</v>
      </c>
      <c r="G114" s="40">
        <f>Cenovnik!G114</f>
        <v>0</v>
      </c>
      <c r="H114" s="94">
        <f t="shared" si="1"/>
        <v>0</v>
      </c>
    </row>
    <row r="115" spans="1:8" x14ac:dyDescent="0.25">
      <c r="A115" s="302"/>
      <c r="B115" s="348" t="s">
        <v>78</v>
      </c>
      <c r="C115" s="349"/>
      <c r="D115" s="350"/>
      <c r="E115" s="18" t="s">
        <v>130</v>
      </c>
      <c r="F115" s="39">
        <v>0</v>
      </c>
      <c r="G115" s="40">
        <f>Cenovnik!G115</f>
        <v>0</v>
      </c>
      <c r="H115" s="94">
        <f t="shared" si="1"/>
        <v>0</v>
      </c>
    </row>
    <row r="116" spans="1:8" x14ac:dyDescent="0.25">
      <c r="A116" s="301">
        <v>38</v>
      </c>
      <c r="B116" s="306" t="s">
        <v>79</v>
      </c>
      <c r="C116" s="307"/>
      <c r="D116" s="308"/>
      <c r="E116" s="17" t="s">
        <v>129</v>
      </c>
      <c r="F116" s="39"/>
      <c r="G116" s="42"/>
      <c r="H116" s="94"/>
    </row>
    <row r="117" spans="1:8" x14ac:dyDescent="0.25">
      <c r="A117" s="309"/>
      <c r="B117" s="56" t="s">
        <v>80</v>
      </c>
      <c r="C117" s="7"/>
      <c r="D117" s="57"/>
      <c r="E117" s="18"/>
      <c r="F117" s="39"/>
      <c r="G117" s="47"/>
      <c r="H117" s="94"/>
    </row>
    <row r="118" spans="1:8" x14ac:dyDescent="0.25">
      <c r="A118" s="309"/>
      <c r="B118" s="382" t="s">
        <v>81</v>
      </c>
      <c r="C118" s="383"/>
      <c r="D118" s="384"/>
      <c r="E118" s="18" t="s">
        <v>130</v>
      </c>
      <c r="F118" s="39">
        <v>0</v>
      </c>
      <c r="G118" s="40">
        <f>Cenovnik!G118</f>
        <v>0</v>
      </c>
      <c r="H118" s="94">
        <f t="shared" si="1"/>
        <v>0</v>
      </c>
    </row>
    <row r="119" spans="1:8" x14ac:dyDescent="0.25">
      <c r="A119" s="309"/>
      <c r="B119" s="382" t="s">
        <v>82</v>
      </c>
      <c r="C119" s="383"/>
      <c r="D119" s="384"/>
      <c r="E119" s="18" t="s">
        <v>130</v>
      </c>
      <c r="F119" s="39">
        <v>0</v>
      </c>
      <c r="G119" s="40">
        <f>Cenovnik!G119</f>
        <v>0</v>
      </c>
      <c r="H119" s="94">
        <f t="shared" si="1"/>
        <v>0</v>
      </c>
    </row>
    <row r="120" spans="1:8" x14ac:dyDescent="0.25">
      <c r="A120" s="309"/>
      <c r="B120" s="382" t="s">
        <v>83</v>
      </c>
      <c r="C120" s="383"/>
      <c r="D120" s="384"/>
      <c r="E120" s="18" t="s">
        <v>130</v>
      </c>
      <c r="F120" s="39">
        <v>0</v>
      </c>
      <c r="G120" s="40">
        <f>Cenovnik!G120</f>
        <v>0</v>
      </c>
      <c r="H120" s="94">
        <f t="shared" si="1"/>
        <v>0</v>
      </c>
    </row>
    <row r="121" spans="1:8" x14ac:dyDescent="0.25">
      <c r="A121" s="302"/>
      <c r="B121" s="348" t="s">
        <v>84</v>
      </c>
      <c r="C121" s="349"/>
      <c r="D121" s="350"/>
      <c r="E121" s="19" t="s">
        <v>130</v>
      </c>
      <c r="F121" s="39">
        <v>0</v>
      </c>
      <c r="G121" s="40">
        <f>Cenovnik!G121</f>
        <v>0</v>
      </c>
      <c r="H121" s="94">
        <f t="shared" si="1"/>
        <v>0</v>
      </c>
    </row>
    <row r="122" spans="1:8" x14ac:dyDescent="0.25">
      <c r="A122" s="309">
        <f>SUM(A116+1)</f>
        <v>39</v>
      </c>
      <c r="B122" s="382" t="s">
        <v>85</v>
      </c>
      <c r="C122" s="383"/>
      <c r="D122" s="384"/>
      <c r="E122" s="18" t="s">
        <v>129</v>
      </c>
      <c r="F122" s="39"/>
      <c r="G122" s="47"/>
      <c r="H122" s="94"/>
    </row>
    <row r="123" spans="1:8" x14ac:dyDescent="0.25">
      <c r="A123" s="309"/>
      <c r="B123" s="382" t="s">
        <v>86</v>
      </c>
      <c r="C123" s="383"/>
      <c r="D123" s="384"/>
      <c r="E123" s="18"/>
      <c r="F123" s="39"/>
      <c r="G123" s="47"/>
      <c r="H123" s="94"/>
    </row>
    <row r="124" spans="1:8" x14ac:dyDescent="0.25">
      <c r="A124" s="309"/>
      <c r="B124" s="433" t="s">
        <v>140</v>
      </c>
      <c r="C124" s="434"/>
      <c r="D124" s="435"/>
      <c r="E124" s="18" t="s">
        <v>130</v>
      </c>
      <c r="F124" s="39">
        <v>0</v>
      </c>
      <c r="G124" s="40">
        <f>Cenovnik!G124</f>
        <v>0</v>
      </c>
      <c r="H124" s="94">
        <f t="shared" si="1"/>
        <v>0</v>
      </c>
    </row>
    <row r="125" spans="1:8" x14ac:dyDescent="0.25">
      <c r="A125" s="309"/>
      <c r="B125" s="382" t="s">
        <v>141</v>
      </c>
      <c r="C125" s="383"/>
      <c r="D125" s="384"/>
      <c r="E125" s="18" t="s">
        <v>130</v>
      </c>
      <c r="F125" s="39">
        <v>0</v>
      </c>
      <c r="G125" s="40">
        <f>Cenovnik!G125</f>
        <v>0</v>
      </c>
      <c r="H125" s="94">
        <f t="shared" si="1"/>
        <v>0</v>
      </c>
    </row>
    <row r="126" spans="1:8" x14ac:dyDescent="0.25">
      <c r="A126" s="309"/>
      <c r="B126" s="382" t="s">
        <v>142</v>
      </c>
      <c r="C126" s="383"/>
      <c r="D126" s="384"/>
      <c r="E126" s="18" t="s">
        <v>130</v>
      </c>
      <c r="F126" s="39">
        <v>0</v>
      </c>
      <c r="G126" s="40">
        <f>Cenovnik!G126</f>
        <v>0</v>
      </c>
      <c r="H126" s="94">
        <f t="shared" si="1"/>
        <v>0</v>
      </c>
    </row>
    <row r="127" spans="1:8" x14ac:dyDescent="0.25">
      <c r="A127" s="309"/>
      <c r="B127" s="382" t="s">
        <v>143</v>
      </c>
      <c r="C127" s="383"/>
      <c r="D127" s="384"/>
      <c r="E127" s="18" t="s">
        <v>130</v>
      </c>
      <c r="F127" s="39">
        <v>0</v>
      </c>
      <c r="G127" s="40">
        <f>Cenovnik!G127</f>
        <v>0</v>
      </c>
      <c r="H127" s="94">
        <f t="shared" si="1"/>
        <v>0</v>
      </c>
    </row>
    <row r="128" spans="1:8" x14ac:dyDescent="0.25">
      <c r="A128" s="309"/>
      <c r="B128" s="382" t="s">
        <v>144</v>
      </c>
      <c r="C128" s="383"/>
      <c r="D128" s="384"/>
      <c r="E128" s="18" t="s">
        <v>130</v>
      </c>
      <c r="F128" s="39">
        <v>0</v>
      </c>
      <c r="G128" s="40">
        <f>Cenovnik!G128</f>
        <v>0</v>
      </c>
      <c r="H128" s="94">
        <f t="shared" si="1"/>
        <v>0</v>
      </c>
    </row>
    <row r="129" spans="1:8" x14ac:dyDescent="0.25">
      <c r="A129" s="309"/>
      <c r="B129" s="382" t="s">
        <v>87</v>
      </c>
      <c r="C129" s="383"/>
      <c r="D129" s="384"/>
      <c r="E129" s="18" t="s">
        <v>130</v>
      </c>
      <c r="F129" s="39">
        <v>0</v>
      </c>
      <c r="G129" s="40">
        <f>Cenovnik!G129</f>
        <v>0</v>
      </c>
      <c r="H129" s="94">
        <f t="shared" si="1"/>
        <v>0</v>
      </c>
    </row>
    <row r="130" spans="1:8" x14ac:dyDescent="0.25">
      <c r="A130" s="309"/>
      <c r="B130" s="382" t="s">
        <v>88</v>
      </c>
      <c r="C130" s="383"/>
      <c r="D130" s="384"/>
      <c r="E130" s="18" t="s">
        <v>130</v>
      </c>
      <c r="F130" s="39">
        <v>0</v>
      </c>
      <c r="G130" s="40">
        <f>Cenovnik!G130</f>
        <v>0</v>
      </c>
      <c r="H130" s="94">
        <f t="shared" si="1"/>
        <v>0</v>
      </c>
    </row>
    <row r="131" spans="1:8" x14ac:dyDescent="0.25">
      <c r="A131" s="309"/>
      <c r="B131" s="382" t="s">
        <v>89</v>
      </c>
      <c r="C131" s="383"/>
      <c r="D131" s="384"/>
      <c r="E131" s="18" t="s">
        <v>130</v>
      </c>
      <c r="F131" s="39">
        <v>0</v>
      </c>
      <c r="G131" s="40">
        <f>Cenovnik!G131</f>
        <v>0</v>
      </c>
      <c r="H131" s="94">
        <f t="shared" si="1"/>
        <v>0</v>
      </c>
    </row>
    <row r="132" spans="1:8" x14ac:dyDescent="0.25">
      <c r="A132" s="309"/>
      <c r="B132" s="382" t="s">
        <v>90</v>
      </c>
      <c r="C132" s="383"/>
      <c r="D132" s="384"/>
      <c r="E132" s="18" t="s">
        <v>130</v>
      </c>
      <c r="F132" s="39">
        <v>0</v>
      </c>
      <c r="G132" s="40">
        <f>Cenovnik!G132</f>
        <v>0</v>
      </c>
      <c r="H132" s="94">
        <f t="shared" si="1"/>
        <v>0</v>
      </c>
    </row>
    <row r="133" spans="1:8" x14ac:dyDescent="0.25">
      <c r="A133" s="309"/>
      <c r="B133" s="382" t="s">
        <v>91</v>
      </c>
      <c r="C133" s="383"/>
      <c r="D133" s="384"/>
      <c r="E133" s="18" t="s">
        <v>130</v>
      </c>
      <c r="F133" s="39">
        <v>0</v>
      </c>
      <c r="G133" s="40">
        <f>Cenovnik!G133</f>
        <v>0</v>
      </c>
      <c r="H133" s="94">
        <f t="shared" si="1"/>
        <v>0</v>
      </c>
    </row>
    <row r="134" spans="1:8" x14ac:dyDescent="0.25">
      <c r="A134" s="309"/>
      <c r="B134" s="382" t="s">
        <v>92</v>
      </c>
      <c r="C134" s="383"/>
      <c r="D134" s="384"/>
      <c r="E134" s="18" t="s">
        <v>130</v>
      </c>
      <c r="F134" s="39">
        <v>0</v>
      </c>
      <c r="G134" s="40">
        <f>Cenovnik!G134</f>
        <v>0</v>
      </c>
      <c r="H134" s="94">
        <f t="shared" si="1"/>
        <v>0</v>
      </c>
    </row>
    <row r="135" spans="1:8" x14ac:dyDescent="0.25">
      <c r="A135" s="309"/>
      <c r="B135" s="315" t="s">
        <v>93</v>
      </c>
      <c r="C135" s="316"/>
      <c r="D135" s="317"/>
      <c r="E135" s="18" t="s">
        <v>130</v>
      </c>
      <c r="F135" s="39">
        <v>0</v>
      </c>
      <c r="G135" s="40">
        <f>Cenovnik!G135</f>
        <v>0</v>
      </c>
      <c r="H135" s="94">
        <f t="shared" si="1"/>
        <v>0</v>
      </c>
    </row>
    <row r="136" spans="1:8" x14ac:dyDescent="0.25">
      <c r="A136" s="309"/>
      <c r="B136" s="315" t="s">
        <v>149</v>
      </c>
      <c r="C136" s="316"/>
      <c r="D136" s="317"/>
      <c r="E136" s="18" t="s">
        <v>130</v>
      </c>
      <c r="F136" s="39">
        <v>0</v>
      </c>
      <c r="G136" s="40">
        <f>Cenovnik!G136</f>
        <v>0</v>
      </c>
      <c r="H136" s="94">
        <f t="shared" si="1"/>
        <v>0</v>
      </c>
    </row>
    <row r="137" spans="1:8" x14ac:dyDescent="0.25">
      <c r="A137" s="309"/>
      <c r="B137" s="315" t="s">
        <v>207</v>
      </c>
      <c r="C137" s="316"/>
      <c r="D137" s="317"/>
      <c r="E137" s="18" t="s">
        <v>130</v>
      </c>
      <c r="F137" s="39">
        <v>0</v>
      </c>
      <c r="G137" s="40">
        <f>Cenovnik!G137</f>
        <v>0</v>
      </c>
      <c r="H137" s="94">
        <f t="shared" si="1"/>
        <v>0</v>
      </c>
    </row>
    <row r="138" spans="1:8" x14ac:dyDescent="0.25">
      <c r="A138" s="309"/>
      <c r="B138" s="315" t="s">
        <v>94</v>
      </c>
      <c r="C138" s="316"/>
      <c r="D138" s="317"/>
      <c r="E138" s="18" t="s">
        <v>130</v>
      </c>
      <c r="F138" s="39">
        <v>0</v>
      </c>
      <c r="G138" s="40">
        <f>Cenovnik!G138</f>
        <v>0</v>
      </c>
      <c r="H138" s="94">
        <f t="shared" si="1"/>
        <v>0</v>
      </c>
    </row>
    <row r="139" spans="1:8" x14ac:dyDescent="0.25">
      <c r="A139" s="302"/>
      <c r="B139" s="424" t="s">
        <v>95</v>
      </c>
      <c r="C139" s="425"/>
      <c r="D139" s="426"/>
      <c r="E139" s="22" t="s">
        <v>130</v>
      </c>
      <c r="F139" s="39">
        <v>0</v>
      </c>
      <c r="G139" s="40">
        <f>Cenovnik!G139</f>
        <v>0</v>
      </c>
      <c r="H139" s="94">
        <f t="shared" si="1"/>
        <v>0</v>
      </c>
    </row>
    <row r="140" spans="1:8" ht="34.5" customHeight="1" x14ac:dyDescent="0.25">
      <c r="A140" s="309">
        <v>40</v>
      </c>
      <c r="B140" s="427" t="s">
        <v>250</v>
      </c>
      <c r="C140" s="428"/>
      <c r="D140" s="429"/>
      <c r="E140" s="167" t="s">
        <v>129</v>
      </c>
      <c r="F140" s="39"/>
      <c r="G140" s="58"/>
      <c r="H140" s="94"/>
    </row>
    <row r="141" spans="1:8" ht="33" customHeight="1" x14ac:dyDescent="0.25">
      <c r="A141" s="302"/>
      <c r="B141" s="430" t="s">
        <v>249</v>
      </c>
      <c r="C141" s="431"/>
      <c r="D141" s="432"/>
      <c r="E141" s="167" t="s">
        <v>130</v>
      </c>
      <c r="F141" s="39">
        <v>0</v>
      </c>
      <c r="G141" s="40">
        <f>Cenovnik!G141</f>
        <v>0</v>
      </c>
      <c r="H141" s="94">
        <f t="shared" si="1"/>
        <v>0</v>
      </c>
    </row>
    <row r="142" spans="1:8" ht="15" customHeight="1" x14ac:dyDescent="0.25">
      <c r="A142" s="301">
        <f>SUM(A140+1)</f>
        <v>41</v>
      </c>
      <c r="B142" s="352" t="s">
        <v>145</v>
      </c>
      <c r="C142" s="353"/>
      <c r="D142" s="354"/>
      <c r="E142" s="21" t="s">
        <v>132</v>
      </c>
      <c r="F142" s="39"/>
      <c r="G142" s="42"/>
      <c r="H142" s="94"/>
    </row>
    <row r="143" spans="1:8" ht="31.5" customHeight="1" x14ac:dyDescent="0.25">
      <c r="A143" s="302"/>
      <c r="B143" s="303" t="s">
        <v>146</v>
      </c>
      <c r="C143" s="304"/>
      <c r="D143" s="305"/>
      <c r="E143" s="19" t="s">
        <v>132</v>
      </c>
      <c r="F143" s="39">
        <v>0</v>
      </c>
      <c r="G143" s="40">
        <f>Cenovnik!G143</f>
        <v>0</v>
      </c>
      <c r="H143" s="94">
        <f t="shared" si="1"/>
        <v>0</v>
      </c>
    </row>
    <row r="144" spans="1:8" ht="15" customHeight="1" x14ac:dyDescent="0.25">
      <c r="A144" s="301">
        <f>SUM(A142+1)</f>
        <v>42</v>
      </c>
      <c r="B144" s="352" t="s">
        <v>147</v>
      </c>
      <c r="C144" s="353"/>
      <c r="D144" s="354"/>
      <c r="E144" s="21" t="s">
        <v>132</v>
      </c>
      <c r="F144" s="39"/>
      <c r="G144" s="42"/>
      <c r="H144" s="94"/>
    </row>
    <row r="145" spans="1:8" ht="30" customHeight="1" x14ac:dyDescent="0.25">
      <c r="A145" s="302"/>
      <c r="B145" s="303" t="s">
        <v>148</v>
      </c>
      <c r="C145" s="304"/>
      <c r="D145" s="305"/>
      <c r="E145" s="19" t="s">
        <v>132</v>
      </c>
      <c r="F145" s="39">
        <v>0</v>
      </c>
      <c r="G145" s="40">
        <f>Cenovnik!G145</f>
        <v>0</v>
      </c>
      <c r="H145" s="94">
        <f t="shared" si="1"/>
        <v>0</v>
      </c>
    </row>
    <row r="146" spans="1:8" x14ac:dyDescent="0.25">
      <c r="A146" s="301">
        <f>SUM(A144+1)</f>
        <v>43</v>
      </c>
      <c r="B146" s="61" t="s">
        <v>194</v>
      </c>
      <c r="C146" s="61"/>
      <c r="D146" s="62"/>
      <c r="E146" s="21" t="s">
        <v>133</v>
      </c>
      <c r="F146" s="39"/>
      <c r="G146" s="42"/>
      <c r="H146" s="94"/>
    </row>
    <row r="147" spans="1:8" ht="15" customHeight="1" x14ac:dyDescent="0.25">
      <c r="A147" s="302"/>
      <c r="B147" s="136" t="s">
        <v>208</v>
      </c>
      <c r="C147" s="7"/>
      <c r="D147" s="57"/>
      <c r="E147" s="20" t="s">
        <v>133</v>
      </c>
      <c r="F147" s="39">
        <v>0</v>
      </c>
      <c r="G147" s="40">
        <f>Cenovnik!G147</f>
        <v>0</v>
      </c>
      <c r="H147" s="94">
        <f t="shared" si="1"/>
        <v>0</v>
      </c>
    </row>
    <row r="148" spans="1:8" ht="15" customHeight="1" x14ac:dyDescent="0.25">
      <c r="A148" s="310">
        <f>SUM(A146+1)</f>
        <v>44</v>
      </c>
      <c r="B148" s="137" t="s">
        <v>175</v>
      </c>
      <c r="C148" s="61"/>
      <c r="D148" s="61"/>
      <c r="E148" s="21" t="s">
        <v>256</v>
      </c>
      <c r="F148" s="39">
        <v>0</v>
      </c>
      <c r="G148" s="40"/>
      <c r="H148" s="94"/>
    </row>
    <row r="149" spans="1:8" ht="15" customHeight="1" x14ac:dyDescent="0.25">
      <c r="A149" s="311"/>
      <c r="B149" s="136" t="s">
        <v>267</v>
      </c>
      <c r="C149" s="7"/>
      <c r="D149" s="7"/>
      <c r="E149" s="19" t="s">
        <v>153</v>
      </c>
      <c r="F149" s="39">
        <v>0</v>
      </c>
      <c r="G149" s="40">
        <f>Cenovnik!G149</f>
        <v>0</v>
      </c>
      <c r="H149" s="94">
        <f t="shared" si="1"/>
        <v>0</v>
      </c>
    </row>
    <row r="150" spans="1:8" ht="18" customHeight="1" x14ac:dyDescent="0.25">
      <c r="A150" s="363">
        <f>SUM(A148+1)</f>
        <v>45</v>
      </c>
      <c r="B150" s="329" t="s">
        <v>203</v>
      </c>
      <c r="C150" s="330"/>
      <c r="D150" s="330"/>
      <c r="E150" s="20" t="s">
        <v>133</v>
      </c>
      <c r="F150" s="39"/>
      <c r="G150" s="51"/>
      <c r="H150" s="94"/>
    </row>
    <row r="151" spans="1:8" ht="18" customHeight="1" x14ac:dyDescent="0.25">
      <c r="A151" s="346"/>
      <c r="B151" s="355" t="s">
        <v>204</v>
      </c>
      <c r="C151" s="356"/>
      <c r="D151" s="356"/>
      <c r="E151" s="19" t="s">
        <v>133</v>
      </c>
      <c r="F151" s="39">
        <v>0</v>
      </c>
      <c r="G151" s="54">
        <f>Cenovnik!G151</f>
        <v>0</v>
      </c>
      <c r="H151" s="94">
        <f t="shared" si="1"/>
        <v>0</v>
      </c>
    </row>
    <row r="152" spans="1:8" ht="44.25" customHeight="1" x14ac:dyDescent="0.25">
      <c r="A152" s="336">
        <f>SUM(A150+1)</f>
        <v>46</v>
      </c>
      <c r="B152" s="296" t="s">
        <v>251</v>
      </c>
      <c r="C152" s="366"/>
      <c r="D152" s="367"/>
      <c r="E152" s="20" t="s">
        <v>176</v>
      </c>
      <c r="F152" s="39"/>
      <c r="G152" s="42"/>
      <c r="H152" s="94"/>
    </row>
    <row r="153" spans="1:8" ht="36" customHeight="1" thickBot="1" x14ac:dyDescent="0.3">
      <c r="A153" s="368"/>
      <c r="B153" s="341" t="s">
        <v>252</v>
      </c>
      <c r="C153" s="342"/>
      <c r="D153" s="342"/>
      <c r="E153" s="24" t="s">
        <v>177</v>
      </c>
      <c r="F153" s="39">
        <v>0</v>
      </c>
      <c r="G153" s="64">
        <f>Cenovnik!G153</f>
        <v>0</v>
      </c>
      <c r="H153" s="94">
        <f t="shared" si="1"/>
        <v>0</v>
      </c>
    </row>
    <row r="154" spans="1:8" ht="15.75" thickBot="1" x14ac:dyDescent="0.3">
      <c r="A154" s="65"/>
      <c r="B154" s="7"/>
      <c r="C154" s="7"/>
      <c r="D154" s="7"/>
      <c r="E154" s="162"/>
      <c r="F154" s="7"/>
      <c r="G154" s="82"/>
      <c r="H154" s="276">
        <f>SUM(H14:H153)</f>
        <v>0</v>
      </c>
    </row>
    <row r="155" spans="1:8" ht="15.75" thickBot="1" x14ac:dyDescent="0.3">
      <c r="A155" s="67"/>
      <c r="B155" s="68"/>
      <c r="C155" s="68"/>
      <c r="D155" s="68"/>
      <c r="E155" s="25"/>
      <c r="F155" s="68"/>
      <c r="G155" s="83"/>
      <c r="H155" s="95"/>
    </row>
    <row r="156" spans="1:8" x14ac:dyDescent="0.25">
      <c r="A156" s="6"/>
      <c r="B156" s="7"/>
      <c r="C156" s="7"/>
      <c r="D156" s="7"/>
      <c r="E156" s="162"/>
      <c r="F156" s="7"/>
      <c r="G156" s="82"/>
      <c r="H156" s="84"/>
    </row>
    <row r="157" spans="1:8" x14ac:dyDescent="0.25">
      <c r="A157" s="6"/>
      <c r="B157" s="7"/>
      <c r="C157" s="7"/>
      <c r="D157" s="7"/>
      <c r="E157" s="162"/>
      <c r="F157" s="7"/>
      <c r="G157" s="82"/>
      <c r="H157" s="84"/>
    </row>
    <row r="158" spans="1:8" x14ac:dyDescent="0.25">
      <c r="A158" s="6"/>
      <c r="B158" s="7"/>
      <c r="C158" s="7"/>
      <c r="D158" s="7"/>
      <c r="E158" s="162"/>
      <c r="F158" s="7"/>
      <c r="G158" s="82"/>
      <c r="H158" s="84"/>
    </row>
    <row r="159" spans="1:8" ht="15.75" thickBot="1" x14ac:dyDescent="0.3">
      <c r="A159" s="78"/>
      <c r="B159" s="68"/>
      <c r="C159" s="68"/>
      <c r="D159" s="68"/>
      <c r="E159" s="25"/>
      <c r="F159" s="68"/>
      <c r="G159" s="83"/>
      <c r="H159" s="96"/>
    </row>
    <row r="160" spans="1:8" x14ac:dyDescent="0.25">
      <c r="A160" s="32"/>
      <c r="B160" s="7"/>
      <c r="C160" s="7"/>
      <c r="D160" s="7"/>
      <c r="E160" s="162"/>
      <c r="F160" s="7"/>
      <c r="G160" s="84"/>
      <c r="H160" s="89"/>
    </row>
    <row r="161" spans="1:12" x14ac:dyDescent="0.25">
      <c r="A161" s="32"/>
      <c r="B161" s="7"/>
      <c r="C161" s="7"/>
      <c r="D161" s="7"/>
      <c r="E161" s="162"/>
      <c r="F161" s="7"/>
      <c r="G161" s="84"/>
      <c r="H161" s="97"/>
    </row>
    <row r="162" spans="1:12" x14ac:dyDescent="0.25">
      <c r="A162" s="32"/>
      <c r="B162" s="7"/>
      <c r="C162" s="7"/>
      <c r="D162" s="7"/>
      <c r="E162" s="162"/>
      <c r="F162" s="7"/>
      <c r="G162" s="84"/>
      <c r="H162" s="97"/>
    </row>
    <row r="163" spans="1:12" x14ac:dyDescent="0.25">
      <c r="A163" s="77"/>
      <c r="B163" s="162"/>
      <c r="C163" s="7"/>
      <c r="D163" s="7"/>
      <c r="E163" s="162"/>
      <c r="F163" s="7"/>
      <c r="G163" s="82"/>
      <c r="H163" s="97"/>
    </row>
    <row r="164" spans="1:12" ht="15.75" thickBot="1" x14ac:dyDescent="0.3">
      <c r="A164" s="454"/>
      <c r="B164" s="455"/>
      <c r="C164" s="455"/>
      <c r="D164" s="68"/>
      <c r="E164" s="76"/>
      <c r="F164" s="68"/>
      <c r="G164" s="83"/>
      <c r="H164" s="98"/>
    </row>
    <row r="165" spans="1:12" ht="15.75" thickBot="1" x14ac:dyDescent="0.3">
      <c r="A165" s="32"/>
      <c r="B165" s="7"/>
      <c r="C165" s="7"/>
      <c r="D165" s="7"/>
      <c r="E165" s="162"/>
      <c r="F165" s="7"/>
      <c r="G165" s="82"/>
      <c r="H165" s="89"/>
    </row>
    <row r="166" spans="1:12" ht="39" customHeight="1" thickBot="1" x14ac:dyDescent="0.3">
      <c r="A166" s="357" t="s">
        <v>181</v>
      </c>
      <c r="B166" s="358"/>
      <c r="C166" s="358"/>
      <c r="D166" s="358"/>
      <c r="E166" s="358"/>
      <c r="F166" s="358"/>
      <c r="G166" s="456">
        <v>0</v>
      </c>
      <c r="H166" s="359"/>
    </row>
    <row r="167" spans="1:12" ht="15.75" thickBot="1" x14ac:dyDescent="0.3">
      <c r="A167" s="32"/>
      <c r="B167" s="6"/>
      <c r="C167" s="6"/>
      <c r="D167" s="6"/>
      <c r="E167" s="26"/>
      <c r="F167" s="6"/>
      <c r="G167" s="79"/>
      <c r="H167" s="89"/>
    </row>
    <row r="168" spans="1:12" ht="15.75" thickBot="1" x14ac:dyDescent="0.3">
      <c r="A168" s="360"/>
      <c r="B168" s="361"/>
      <c r="C168" s="361"/>
      <c r="D168" s="362"/>
      <c r="E168" s="372"/>
      <c r="F168" s="457"/>
      <c r="G168" s="458">
        <v>0</v>
      </c>
      <c r="H168" s="90"/>
    </row>
    <row r="169" spans="1:12" ht="15.75" thickBot="1" x14ac:dyDescent="0.3">
      <c r="A169" s="369"/>
      <c r="B169" s="370"/>
      <c r="C169" s="370"/>
      <c r="D169" s="371"/>
      <c r="E169" s="372"/>
      <c r="F169" s="373"/>
      <c r="G169" s="364"/>
      <c r="H169" s="362"/>
    </row>
    <row r="170" spans="1:12" ht="15.75" thickBot="1" x14ac:dyDescent="0.3">
      <c r="A170" s="33" t="s">
        <v>0</v>
      </c>
      <c r="B170" s="379" t="s">
        <v>1</v>
      </c>
      <c r="C170" s="380"/>
      <c r="D170" s="381"/>
      <c r="E170" s="18"/>
      <c r="F170" s="34"/>
      <c r="G170" s="80"/>
      <c r="H170" s="91"/>
      <c r="L170" t="s">
        <v>152</v>
      </c>
    </row>
    <row r="171" spans="1:12" ht="15.75" thickBot="1" x14ac:dyDescent="0.3">
      <c r="A171" s="163" t="s">
        <v>2</v>
      </c>
      <c r="B171" s="376" t="s">
        <v>3</v>
      </c>
      <c r="C171" s="377"/>
      <c r="D171" s="378"/>
      <c r="E171" s="27"/>
      <c r="F171" s="161"/>
      <c r="G171" s="81"/>
      <c r="H171" s="92"/>
    </row>
    <row r="172" spans="1:12" ht="35.25" customHeight="1" x14ac:dyDescent="0.25">
      <c r="A172" s="351">
        <v>1</v>
      </c>
      <c r="B172" s="379" t="s">
        <v>96</v>
      </c>
      <c r="C172" s="380"/>
      <c r="D172" s="381"/>
      <c r="E172" s="9" t="s">
        <v>131</v>
      </c>
      <c r="F172" s="74"/>
      <c r="G172" s="85"/>
      <c r="H172" s="93"/>
    </row>
    <row r="173" spans="1:12" ht="42" customHeight="1" x14ac:dyDescent="0.25">
      <c r="A173" s="302"/>
      <c r="B173" s="303" t="s">
        <v>97</v>
      </c>
      <c r="C173" s="304"/>
      <c r="D173" s="305"/>
      <c r="E173" s="261" t="s">
        <v>131</v>
      </c>
      <c r="F173" s="39">
        <v>0</v>
      </c>
      <c r="G173" s="105">
        <f>Cenovnik!G173</f>
        <v>0</v>
      </c>
      <c r="H173" s="94">
        <f>F173*G173</f>
        <v>0</v>
      </c>
    </row>
    <row r="174" spans="1:12" x14ac:dyDescent="0.25">
      <c r="A174" s="309">
        <v>2</v>
      </c>
      <c r="B174" s="382" t="s">
        <v>98</v>
      </c>
      <c r="C174" s="383"/>
      <c r="D174" s="384"/>
      <c r="E174" s="19" t="s">
        <v>130</v>
      </c>
      <c r="F174" s="141"/>
      <c r="G174" s="277"/>
      <c r="H174" s="272"/>
    </row>
    <row r="175" spans="1:12" x14ac:dyDescent="0.25">
      <c r="A175" s="302"/>
      <c r="B175" s="348" t="s">
        <v>99</v>
      </c>
      <c r="C175" s="349"/>
      <c r="D175" s="350"/>
      <c r="E175" s="261" t="s">
        <v>129</v>
      </c>
      <c r="F175" s="141">
        <v>0</v>
      </c>
      <c r="G175" s="271">
        <f>Cenovnik!G175</f>
        <v>0</v>
      </c>
      <c r="H175" s="272">
        <f t="shared" ref="H175:H207" si="3">F175*G175</f>
        <v>0</v>
      </c>
    </row>
    <row r="176" spans="1:12" ht="30.75" customHeight="1" x14ac:dyDescent="0.25">
      <c r="A176" s="309">
        <v>3</v>
      </c>
      <c r="B176" s="326" t="s">
        <v>100</v>
      </c>
      <c r="C176" s="327"/>
      <c r="D176" s="328"/>
      <c r="E176" s="256" t="s">
        <v>131</v>
      </c>
      <c r="F176" s="141"/>
      <c r="G176" s="277"/>
      <c r="H176" s="272"/>
    </row>
    <row r="177" spans="1:8" ht="54" customHeight="1" x14ac:dyDescent="0.25">
      <c r="A177" s="302"/>
      <c r="B177" s="303" t="s">
        <v>101</v>
      </c>
      <c r="C177" s="304"/>
      <c r="D177" s="305"/>
      <c r="E177" s="261" t="s">
        <v>131</v>
      </c>
      <c r="F177" s="141">
        <v>0</v>
      </c>
      <c r="G177" s="271">
        <f>Cenovnik!G177</f>
        <v>0</v>
      </c>
      <c r="H177" s="272">
        <f t="shared" si="3"/>
        <v>0</v>
      </c>
    </row>
    <row r="178" spans="1:8" x14ac:dyDescent="0.25">
      <c r="A178" s="309">
        <v>4</v>
      </c>
      <c r="B178" s="382" t="s">
        <v>102</v>
      </c>
      <c r="C178" s="383"/>
      <c r="D178" s="384"/>
      <c r="E178" s="256" t="s">
        <v>129</v>
      </c>
      <c r="F178" s="141"/>
      <c r="G178" s="277"/>
      <c r="H178" s="272"/>
    </row>
    <row r="179" spans="1:8" ht="34.5" customHeight="1" x14ac:dyDescent="0.25">
      <c r="A179" s="302"/>
      <c r="B179" s="303" t="s">
        <v>137</v>
      </c>
      <c r="C179" s="304"/>
      <c r="D179" s="305"/>
      <c r="E179" s="24" t="s">
        <v>130</v>
      </c>
      <c r="F179" s="141">
        <v>0</v>
      </c>
      <c r="G179" s="271">
        <f>Cenovnik!G179</f>
        <v>0</v>
      </c>
      <c r="H179" s="272">
        <f t="shared" si="3"/>
        <v>0</v>
      </c>
    </row>
    <row r="180" spans="1:8" x14ac:dyDescent="0.25">
      <c r="A180" s="309">
        <v>5</v>
      </c>
      <c r="B180" s="382" t="s">
        <v>103</v>
      </c>
      <c r="C180" s="383"/>
      <c r="D180" s="384"/>
      <c r="E180" s="160"/>
      <c r="F180" s="141"/>
      <c r="G180" s="277"/>
      <c r="H180" s="272"/>
    </row>
    <row r="181" spans="1:8" x14ac:dyDescent="0.25">
      <c r="A181" s="309"/>
      <c r="B181" s="315" t="s">
        <v>104</v>
      </c>
      <c r="C181" s="316"/>
      <c r="D181" s="317"/>
      <c r="E181" s="29"/>
      <c r="F181" s="39"/>
      <c r="G181" s="270"/>
      <c r="H181" s="94"/>
    </row>
    <row r="182" spans="1:8" x14ac:dyDescent="0.25">
      <c r="A182" s="309"/>
      <c r="B182" s="315" t="s">
        <v>105</v>
      </c>
      <c r="C182" s="316"/>
      <c r="D182" s="317"/>
      <c r="E182" s="30" t="s">
        <v>131</v>
      </c>
      <c r="F182" s="141">
        <v>0</v>
      </c>
      <c r="G182" s="271">
        <f>Cenovnik!G182</f>
        <v>0</v>
      </c>
      <c r="H182" s="272">
        <f t="shared" si="3"/>
        <v>0</v>
      </c>
    </row>
    <row r="183" spans="1:8" ht="15.75" customHeight="1" x14ac:dyDescent="0.25">
      <c r="A183" s="302"/>
      <c r="B183" s="303" t="s">
        <v>106</v>
      </c>
      <c r="C183" s="304"/>
      <c r="D183" s="305"/>
      <c r="E183" s="30" t="s">
        <v>131</v>
      </c>
      <c r="F183" s="141">
        <v>0</v>
      </c>
      <c r="G183" s="271">
        <f>Cenovnik!G183</f>
        <v>0</v>
      </c>
      <c r="H183" s="272">
        <f t="shared" si="3"/>
        <v>0</v>
      </c>
    </row>
    <row r="184" spans="1:8" x14ac:dyDescent="0.25">
      <c r="A184" s="309">
        <v>6</v>
      </c>
      <c r="B184" s="382" t="s">
        <v>107</v>
      </c>
      <c r="C184" s="383"/>
      <c r="D184" s="384"/>
      <c r="E184" s="19" t="s">
        <v>129</v>
      </c>
      <c r="F184" s="141"/>
      <c r="G184" s="277"/>
      <c r="H184" s="272"/>
    </row>
    <row r="185" spans="1:8" ht="67.5" customHeight="1" x14ac:dyDescent="0.25">
      <c r="A185" s="302"/>
      <c r="B185" s="303" t="s">
        <v>108</v>
      </c>
      <c r="C185" s="304"/>
      <c r="D185" s="305"/>
      <c r="E185" s="30" t="s">
        <v>130</v>
      </c>
      <c r="F185" s="141">
        <v>0</v>
      </c>
      <c r="G185" s="271">
        <f>Cenovnik!G185</f>
        <v>0</v>
      </c>
      <c r="H185" s="272">
        <f t="shared" si="3"/>
        <v>0</v>
      </c>
    </row>
    <row r="186" spans="1:8" ht="34.5" customHeight="1" x14ac:dyDescent="0.25">
      <c r="A186" s="309">
        <v>7</v>
      </c>
      <c r="B186" s="326" t="s">
        <v>109</v>
      </c>
      <c r="C186" s="327"/>
      <c r="D186" s="328"/>
      <c r="E186" s="24" t="s">
        <v>129</v>
      </c>
      <c r="F186" s="141"/>
      <c r="G186" s="277"/>
      <c r="H186" s="272"/>
    </row>
    <row r="187" spans="1:8" ht="36.75" customHeight="1" x14ac:dyDescent="0.25">
      <c r="A187" s="302"/>
      <c r="B187" s="303" t="s">
        <v>110</v>
      </c>
      <c r="C187" s="304"/>
      <c r="D187" s="305"/>
      <c r="E187" s="30" t="s">
        <v>130</v>
      </c>
      <c r="F187" s="141">
        <v>0</v>
      </c>
      <c r="G187" s="271">
        <f>Cenovnik!G187</f>
        <v>0</v>
      </c>
      <c r="H187" s="272">
        <f t="shared" si="3"/>
        <v>0</v>
      </c>
    </row>
    <row r="188" spans="1:8" x14ac:dyDescent="0.25">
      <c r="A188" s="309">
        <v>8</v>
      </c>
      <c r="B188" s="382" t="s">
        <v>111</v>
      </c>
      <c r="C188" s="383"/>
      <c r="D188" s="384"/>
      <c r="E188" s="19" t="s">
        <v>129</v>
      </c>
      <c r="F188" s="141"/>
      <c r="G188" s="277"/>
      <c r="H188" s="272"/>
    </row>
    <row r="189" spans="1:8" x14ac:dyDescent="0.25">
      <c r="A189" s="302"/>
      <c r="B189" s="348" t="s">
        <v>112</v>
      </c>
      <c r="C189" s="349"/>
      <c r="D189" s="350"/>
      <c r="E189" s="30" t="s">
        <v>130</v>
      </c>
      <c r="F189" s="141">
        <v>0</v>
      </c>
      <c r="G189" s="271">
        <f>Cenovnik!G189</f>
        <v>0</v>
      </c>
      <c r="H189" s="272">
        <f t="shared" si="3"/>
        <v>0</v>
      </c>
    </row>
    <row r="190" spans="1:8" ht="33" customHeight="1" x14ac:dyDescent="0.25">
      <c r="A190" s="309">
        <v>9</v>
      </c>
      <c r="B190" s="326" t="s">
        <v>113</v>
      </c>
      <c r="C190" s="327"/>
      <c r="D190" s="328"/>
      <c r="E190" s="19" t="s">
        <v>129</v>
      </c>
      <c r="F190" s="141"/>
      <c r="G190" s="277"/>
      <c r="H190" s="272"/>
    </row>
    <row r="191" spans="1:8" ht="36.75" customHeight="1" x14ac:dyDescent="0.25">
      <c r="A191" s="302"/>
      <c r="B191" s="303" t="s">
        <v>114</v>
      </c>
      <c r="C191" s="304"/>
      <c r="D191" s="305"/>
      <c r="E191" s="30" t="s">
        <v>130</v>
      </c>
      <c r="F191" s="141">
        <v>0</v>
      </c>
      <c r="G191" s="271">
        <f>Cenovnik!G191</f>
        <v>0</v>
      </c>
      <c r="H191" s="272">
        <f t="shared" si="3"/>
        <v>0</v>
      </c>
    </row>
    <row r="192" spans="1:8" ht="22.5" customHeight="1" x14ac:dyDescent="0.25">
      <c r="A192" s="309">
        <v>10</v>
      </c>
      <c r="B192" s="315" t="s">
        <v>115</v>
      </c>
      <c r="C192" s="316"/>
      <c r="D192" s="317"/>
      <c r="E192" s="19" t="s">
        <v>129</v>
      </c>
      <c r="F192" s="141"/>
      <c r="G192" s="277"/>
      <c r="H192" s="272"/>
    </row>
    <row r="193" spans="1:8" ht="44.25" customHeight="1" x14ac:dyDescent="0.25">
      <c r="A193" s="302"/>
      <c r="B193" s="303" t="s">
        <v>116</v>
      </c>
      <c r="C193" s="304"/>
      <c r="D193" s="305"/>
      <c r="E193" s="30" t="s">
        <v>130</v>
      </c>
      <c r="F193" s="141">
        <v>0</v>
      </c>
      <c r="G193" s="271">
        <f>Cenovnik!G193</f>
        <v>0</v>
      </c>
      <c r="H193" s="272">
        <f t="shared" si="3"/>
        <v>0</v>
      </c>
    </row>
    <row r="194" spans="1:8" x14ac:dyDescent="0.25">
      <c r="A194" s="309">
        <v>11</v>
      </c>
      <c r="B194" s="382" t="s">
        <v>117</v>
      </c>
      <c r="C194" s="383"/>
      <c r="D194" s="384"/>
      <c r="E194" s="24" t="s">
        <v>129</v>
      </c>
      <c r="F194" s="39"/>
      <c r="G194" s="270"/>
      <c r="H194" s="94"/>
    </row>
    <row r="195" spans="1:8" x14ac:dyDescent="0.25">
      <c r="A195" s="302"/>
      <c r="B195" s="348" t="s">
        <v>118</v>
      </c>
      <c r="C195" s="349"/>
      <c r="D195" s="350"/>
      <c r="E195" s="30" t="s">
        <v>130</v>
      </c>
      <c r="F195" s="141">
        <v>0</v>
      </c>
      <c r="G195" s="271">
        <f>Cenovnik!G195</f>
        <v>0</v>
      </c>
      <c r="H195" s="272">
        <f t="shared" si="3"/>
        <v>0</v>
      </c>
    </row>
    <row r="196" spans="1:8" x14ac:dyDescent="0.25">
      <c r="A196" s="309">
        <v>12</v>
      </c>
      <c r="B196" s="382" t="s">
        <v>119</v>
      </c>
      <c r="C196" s="383"/>
      <c r="D196" s="384"/>
      <c r="E196" s="19" t="s">
        <v>129</v>
      </c>
      <c r="F196" s="141"/>
      <c r="G196" s="277"/>
      <c r="H196" s="272"/>
    </row>
    <row r="197" spans="1:8" x14ac:dyDescent="0.25">
      <c r="A197" s="309"/>
      <c r="B197" s="315" t="s">
        <v>120</v>
      </c>
      <c r="C197" s="316"/>
      <c r="D197" s="317"/>
      <c r="E197" s="160"/>
      <c r="F197" s="141"/>
      <c r="G197" s="277"/>
      <c r="H197" s="272"/>
    </row>
    <row r="198" spans="1:8" x14ac:dyDescent="0.25">
      <c r="A198" s="309"/>
      <c r="B198" s="315" t="s">
        <v>121</v>
      </c>
      <c r="C198" s="316"/>
      <c r="D198" s="317"/>
      <c r="E198" s="257" t="s">
        <v>130</v>
      </c>
      <c r="F198" s="141">
        <v>0</v>
      </c>
      <c r="G198" s="271">
        <f>Cenovnik!G198</f>
        <v>0</v>
      </c>
      <c r="H198" s="272">
        <f t="shared" si="3"/>
        <v>0</v>
      </c>
    </row>
    <row r="199" spans="1:8" x14ac:dyDescent="0.25">
      <c r="A199" s="302"/>
      <c r="B199" s="355" t="s">
        <v>122</v>
      </c>
      <c r="C199" s="356"/>
      <c r="D199" s="388"/>
      <c r="E199" s="30" t="s">
        <v>130</v>
      </c>
      <c r="F199" s="141">
        <v>0</v>
      </c>
      <c r="G199" s="271">
        <f>Cenovnik!G199</f>
        <v>0</v>
      </c>
      <c r="H199" s="272">
        <f t="shared" si="3"/>
        <v>0</v>
      </c>
    </row>
    <row r="200" spans="1:8" ht="34.5" customHeight="1" x14ac:dyDescent="0.25">
      <c r="A200" s="309">
        <v>13</v>
      </c>
      <c r="B200" s="326" t="s">
        <v>123</v>
      </c>
      <c r="C200" s="327"/>
      <c r="D200" s="328"/>
      <c r="E200" s="19" t="s">
        <v>255</v>
      </c>
      <c r="F200" s="141"/>
      <c r="G200" s="277"/>
      <c r="H200" s="272"/>
    </row>
    <row r="201" spans="1:8" ht="51" customHeight="1" x14ac:dyDescent="0.25">
      <c r="A201" s="302"/>
      <c r="B201" s="303" t="s">
        <v>124</v>
      </c>
      <c r="C201" s="304"/>
      <c r="D201" s="305"/>
      <c r="E201" s="30" t="s">
        <v>258</v>
      </c>
      <c r="F201" s="141">
        <v>0</v>
      </c>
      <c r="G201" s="271">
        <f>Cenovnik!G201</f>
        <v>0</v>
      </c>
      <c r="H201" s="272">
        <f t="shared" si="3"/>
        <v>0</v>
      </c>
    </row>
    <row r="202" spans="1:8" ht="35.25" customHeight="1" x14ac:dyDescent="0.25">
      <c r="A202" s="309">
        <v>14</v>
      </c>
      <c r="B202" s="326" t="s">
        <v>125</v>
      </c>
      <c r="C202" s="327"/>
      <c r="D202" s="328"/>
      <c r="E202" s="19" t="s">
        <v>129</v>
      </c>
      <c r="F202" s="141"/>
      <c r="G202" s="277"/>
      <c r="H202" s="272"/>
    </row>
    <row r="203" spans="1:8" ht="39.75" customHeight="1" x14ac:dyDescent="0.25">
      <c r="A203" s="302"/>
      <c r="B203" s="303" t="s">
        <v>126</v>
      </c>
      <c r="C203" s="304"/>
      <c r="D203" s="305"/>
      <c r="E203" s="30" t="s">
        <v>130</v>
      </c>
      <c r="F203" s="141">
        <v>0</v>
      </c>
      <c r="G203" s="271">
        <f>Cenovnik!G203</f>
        <v>0</v>
      </c>
      <c r="H203" s="272">
        <f t="shared" si="3"/>
        <v>0</v>
      </c>
    </row>
    <row r="204" spans="1:8" ht="15.75" customHeight="1" x14ac:dyDescent="0.25">
      <c r="A204" s="496">
        <v>15</v>
      </c>
      <c r="B204" s="326" t="s">
        <v>162</v>
      </c>
      <c r="C204" s="498"/>
      <c r="D204" s="499"/>
      <c r="E204" s="19" t="s">
        <v>129</v>
      </c>
      <c r="F204" s="141"/>
      <c r="G204" s="277"/>
      <c r="H204" s="275"/>
    </row>
    <row r="205" spans="1:8" ht="15.75" customHeight="1" x14ac:dyDescent="0.25">
      <c r="A205" s="497"/>
      <c r="B205" s="341" t="s">
        <v>139</v>
      </c>
      <c r="C205" s="342"/>
      <c r="D205" s="342"/>
      <c r="E205" s="30" t="s">
        <v>130</v>
      </c>
      <c r="F205" s="141">
        <v>0</v>
      </c>
      <c r="G205" s="271">
        <f>Cenovnik!G205</f>
        <v>0</v>
      </c>
      <c r="H205" s="94">
        <f t="shared" si="3"/>
        <v>0</v>
      </c>
    </row>
    <row r="206" spans="1:8" ht="15.75" customHeight="1" x14ac:dyDescent="0.25">
      <c r="A206" s="496">
        <v>16</v>
      </c>
      <c r="B206" s="303" t="s">
        <v>163</v>
      </c>
      <c r="C206" s="500"/>
      <c r="D206" s="501"/>
      <c r="E206" s="19" t="s">
        <v>133</v>
      </c>
      <c r="F206" s="141"/>
      <c r="G206" s="274"/>
      <c r="H206" s="275"/>
    </row>
    <row r="207" spans="1:8" ht="15.75" customHeight="1" thickBot="1" x14ac:dyDescent="0.3">
      <c r="A207" s="480"/>
      <c r="B207" s="481" t="s">
        <v>161</v>
      </c>
      <c r="C207" s="482"/>
      <c r="D207" s="483"/>
      <c r="E207" s="28" t="s">
        <v>133</v>
      </c>
      <c r="F207" s="269">
        <v>0</v>
      </c>
      <c r="G207" s="86">
        <f>Cenovnik!G207</f>
        <v>0</v>
      </c>
      <c r="H207" s="99">
        <f t="shared" si="3"/>
        <v>0</v>
      </c>
    </row>
    <row r="208" spans="1:8" ht="15.75" thickBot="1" x14ac:dyDescent="0.3">
      <c r="A208" s="32"/>
      <c r="B208" s="7"/>
      <c r="C208" s="7"/>
      <c r="D208" s="459"/>
      <c r="E208" s="460"/>
      <c r="F208" s="460"/>
      <c r="G208" s="461"/>
      <c r="H208" s="166">
        <f>SUM(H172:H207)</f>
        <v>0</v>
      </c>
    </row>
    <row r="209" spans="1:12" x14ac:dyDescent="0.25">
      <c r="A209" s="32"/>
      <c r="B209" s="7"/>
      <c r="C209" s="7"/>
      <c r="D209" s="7"/>
      <c r="E209" s="162"/>
      <c r="F209" s="7"/>
      <c r="G209" s="82"/>
      <c r="H209" s="89"/>
    </row>
    <row r="210" spans="1:12" ht="15.75" thickBot="1" x14ac:dyDescent="0.3">
      <c r="A210" s="32"/>
      <c r="B210" s="7"/>
      <c r="C210" s="7"/>
      <c r="D210" s="7"/>
      <c r="E210" s="31"/>
      <c r="F210" s="7"/>
      <c r="G210" s="82"/>
      <c r="H210" s="89"/>
    </row>
    <row r="211" spans="1:12" ht="15.75" thickBot="1" x14ac:dyDescent="0.3">
      <c r="A211" s="32"/>
      <c r="B211" s="6"/>
      <c r="C211" s="6"/>
      <c r="D211" s="462" t="s">
        <v>265</v>
      </c>
      <c r="E211" s="463"/>
      <c r="F211" s="463"/>
      <c r="G211" s="464"/>
      <c r="H211" s="102">
        <f>SUM(H154+H208)</f>
        <v>0</v>
      </c>
    </row>
    <row r="212" spans="1:12" ht="15.75" thickBot="1" x14ac:dyDescent="0.3">
      <c r="A212" s="65"/>
      <c r="B212" s="6"/>
      <c r="C212" s="6"/>
      <c r="D212" s="6"/>
      <c r="E212" s="162"/>
      <c r="F212" s="31"/>
      <c r="G212" s="87"/>
      <c r="H212" s="75"/>
    </row>
    <row r="213" spans="1:12" ht="15.75" thickBot="1" x14ac:dyDescent="0.3">
      <c r="A213" s="65"/>
      <c r="B213" s="465"/>
      <c r="C213" s="465"/>
      <c r="D213" s="465"/>
      <c r="E213" s="162"/>
      <c r="F213" s="7"/>
      <c r="G213" s="264"/>
      <c r="H213" s="278"/>
    </row>
    <row r="214" spans="1:12" ht="15.75" thickBot="1" x14ac:dyDescent="0.3">
      <c r="A214" s="65"/>
      <c r="B214" s="465"/>
      <c r="C214" s="465"/>
      <c r="D214" s="465"/>
      <c r="E214" s="162"/>
      <c r="F214" s="7"/>
      <c r="G214" s="266"/>
      <c r="H214" s="279"/>
    </row>
    <row r="215" spans="1:12" x14ac:dyDescent="0.25">
      <c r="A215" s="65"/>
      <c r="B215" s="7"/>
      <c r="C215" s="7"/>
      <c r="D215" s="7"/>
      <c r="E215" s="162"/>
      <c r="F215" s="7"/>
      <c r="G215" s="374"/>
      <c r="H215" s="375"/>
      <c r="L215" s="103"/>
    </row>
    <row r="216" spans="1:12" x14ac:dyDescent="0.25">
      <c r="A216" s="65"/>
      <c r="B216" s="7"/>
      <c r="C216" s="7"/>
      <c r="D216" s="7"/>
      <c r="E216" s="162"/>
      <c r="F216" s="7"/>
      <c r="G216" s="82"/>
      <c r="H216" s="100"/>
    </row>
    <row r="217" spans="1:12" ht="15.75" thickBot="1" x14ac:dyDescent="0.3">
      <c r="A217" s="65"/>
      <c r="B217" s="7"/>
      <c r="C217" s="7"/>
      <c r="D217" s="7"/>
      <c r="E217" s="162"/>
      <c r="F217" s="7"/>
      <c r="G217" s="280"/>
      <c r="H217" s="294"/>
    </row>
    <row r="218" spans="1:12" x14ac:dyDescent="0.25">
      <c r="A218" s="65"/>
      <c r="B218" s="6" t="s">
        <v>164</v>
      </c>
      <c r="C218" s="6"/>
      <c r="D218" s="6"/>
      <c r="E218" s="162"/>
      <c r="F218" s="7"/>
      <c r="G218" s="282"/>
      <c r="H218" s="295"/>
    </row>
    <row r="219" spans="1:12" x14ac:dyDescent="0.25">
      <c r="A219" s="65"/>
      <c r="B219" s="6" t="s">
        <v>165</v>
      </c>
      <c r="C219" s="6"/>
      <c r="D219" s="6"/>
      <c r="E219" s="162"/>
      <c r="F219" s="7"/>
      <c r="G219" s="299" t="s">
        <v>264</v>
      </c>
      <c r="H219" s="300"/>
    </row>
    <row r="220" spans="1:12" x14ac:dyDescent="0.25">
      <c r="A220" s="65"/>
      <c r="B220" s="7"/>
      <c r="C220" s="7"/>
      <c r="D220" s="7"/>
      <c r="E220" s="162"/>
      <c r="F220" s="7"/>
      <c r="G220" s="82"/>
      <c r="H220" s="100"/>
    </row>
    <row r="221" spans="1:12" x14ac:dyDescent="0.25">
      <c r="A221" s="65"/>
      <c r="B221" s="7"/>
      <c r="C221" s="7"/>
      <c r="D221" s="7"/>
      <c r="E221" s="162"/>
      <c r="F221" s="7"/>
      <c r="G221" s="82"/>
      <c r="H221" s="100"/>
    </row>
    <row r="222" spans="1:12" x14ac:dyDescent="0.25">
      <c r="A222" s="65"/>
      <c r="B222" s="7"/>
      <c r="C222" s="7"/>
      <c r="D222" s="7"/>
      <c r="E222" s="162"/>
      <c r="F222" s="7"/>
      <c r="G222" s="82"/>
      <c r="H222" s="100"/>
    </row>
    <row r="223" spans="1:12" x14ac:dyDescent="0.25">
      <c r="A223" s="65"/>
      <c r="B223" s="7"/>
      <c r="C223" s="7"/>
      <c r="D223" s="7"/>
      <c r="E223" s="162"/>
      <c r="F223" s="7"/>
      <c r="G223" s="82"/>
      <c r="H223" s="100"/>
    </row>
    <row r="224" spans="1:12" x14ac:dyDescent="0.25">
      <c r="A224" s="65"/>
      <c r="B224" s="7"/>
      <c r="C224" s="7"/>
      <c r="D224" s="7"/>
      <c r="E224" s="162"/>
      <c r="F224" s="7"/>
      <c r="G224" s="82"/>
      <c r="H224" s="100"/>
    </row>
    <row r="225" spans="1:8" x14ac:dyDescent="0.25">
      <c r="A225" s="65"/>
      <c r="B225" s="7"/>
      <c r="C225" s="7"/>
      <c r="D225" s="7"/>
      <c r="E225" s="162"/>
      <c r="F225" s="7"/>
      <c r="G225" s="82"/>
      <c r="H225" s="100"/>
    </row>
    <row r="226" spans="1:8" x14ac:dyDescent="0.25">
      <c r="A226" s="65"/>
      <c r="B226" s="7"/>
      <c r="C226" s="7"/>
      <c r="D226" s="7"/>
      <c r="E226" s="162"/>
      <c r="F226" s="7"/>
      <c r="G226" s="82"/>
      <c r="H226" s="100"/>
    </row>
    <row r="227" spans="1:8" x14ac:dyDescent="0.25">
      <c r="A227" s="65"/>
      <c r="B227" s="7"/>
      <c r="C227" s="7"/>
      <c r="D227" s="7"/>
      <c r="E227" s="162"/>
      <c r="F227" s="7"/>
      <c r="G227" s="82"/>
      <c r="H227" s="100"/>
    </row>
    <row r="228" spans="1:8" x14ac:dyDescent="0.25">
      <c r="A228" s="65"/>
      <c r="B228" s="7"/>
      <c r="C228" s="7"/>
      <c r="D228" s="7"/>
      <c r="E228" s="162"/>
      <c r="F228" s="7"/>
      <c r="G228" s="82"/>
      <c r="H228" s="100"/>
    </row>
    <row r="229" spans="1:8" x14ac:dyDescent="0.25">
      <c r="A229" s="65"/>
      <c r="B229" s="7"/>
      <c r="C229" s="7"/>
      <c r="D229" s="7"/>
      <c r="E229" s="162"/>
      <c r="F229" s="7"/>
      <c r="G229" s="82"/>
      <c r="H229" s="100"/>
    </row>
    <row r="230" spans="1:8" x14ac:dyDescent="0.25">
      <c r="A230" s="65"/>
      <c r="B230" s="7"/>
      <c r="C230" s="7"/>
      <c r="D230" s="7"/>
      <c r="E230" s="162"/>
      <c r="F230" s="7"/>
      <c r="G230" s="82"/>
      <c r="H230" s="100"/>
    </row>
    <row r="231" spans="1:8" x14ac:dyDescent="0.25">
      <c r="A231" s="65"/>
      <c r="B231" s="7"/>
      <c r="C231" s="7"/>
      <c r="D231" s="7"/>
      <c r="E231" s="162"/>
      <c r="F231" s="7"/>
      <c r="G231" s="82"/>
      <c r="H231" s="100"/>
    </row>
    <row r="232" spans="1:8" x14ac:dyDescent="0.25">
      <c r="A232" s="65"/>
      <c r="B232" s="7"/>
      <c r="C232" s="7"/>
      <c r="D232" s="7"/>
      <c r="E232" s="162"/>
      <c r="F232" s="7"/>
      <c r="G232" s="82"/>
      <c r="H232" s="100"/>
    </row>
    <row r="233" spans="1:8" x14ac:dyDescent="0.25">
      <c r="A233" s="65"/>
      <c r="B233" s="7"/>
      <c r="C233" s="7"/>
      <c r="D233" s="7"/>
      <c r="E233" s="162"/>
      <c r="F233" s="7"/>
      <c r="G233" s="82"/>
      <c r="H233" s="100"/>
    </row>
    <row r="234" spans="1:8" x14ac:dyDescent="0.25">
      <c r="A234" s="65"/>
      <c r="B234" s="7"/>
      <c r="C234" s="7"/>
      <c r="D234" s="7"/>
      <c r="E234" s="162"/>
      <c r="F234" s="7"/>
      <c r="G234" s="82"/>
      <c r="H234" s="100"/>
    </row>
    <row r="235" spans="1:8" x14ac:dyDescent="0.25">
      <c r="A235" s="65"/>
      <c r="B235" s="7"/>
      <c r="C235" s="7"/>
      <c r="D235" s="7"/>
      <c r="E235" s="162"/>
      <c r="F235" s="7"/>
      <c r="G235" s="82"/>
      <c r="H235" s="100"/>
    </row>
    <row r="236" spans="1:8" x14ac:dyDescent="0.25">
      <c r="A236" s="65"/>
      <c r="B236" s="7"/>
      <c r="C236" s="7"/>
      <c r="D236" s="7"/>
      <c r="E236" s="162"/>
      <c r="F236" s="7"/>
      <c r="G236" s="82"/>
      <c r="H236" s="100"/>
    </row>
    <row r="237" spans="1:8" x14ac:dyDescent="0.25">
      <c r="A237" s="65"/>
      <c r="B237" s="7"/>
      <c r="C237" s="7"/>
      <c r="D237" s="7"/>
      <c r="E237" s="162"/>
      <c r="F237" s="7"/>
      <c r="G237" s="82"/>
      <c r="H237" s="100"/>
    </row>
    <row r="238" spans="1:8" x14ac:dyDescent="0.25">
      <c r="A238" s="65"/>
      <c r="B238" s="7"/>
      <c r="C238" s="7"/>
      <c r="D238" s="7"/>
      <c r="E238" s="162"/>
      <c r="F238" s="7"/>
      <c r="G238" s="82"/>
      <c r="H238" s="100"/>
    </row>
    <row r="239" spans="1:8" x14ac:dyDescent="0.25">
      <c r="A239" s="65"/>
      <c r="B239" s="7"/>
      <c r="C239" s="7"/>
      <c r="D239" s="7"/>
      <c r="E239" s="162"/>
      <c r="F239" s="7"/>
      <c r="G239" s="82"/>
      <c r="H239" s="100"/>
    </row>
    <row r="240" spans="1:8" x14ac:dyDescent="0.25">
      <c r="A240" s="65"/>
      <c r="B240" s="7"/>
      <c r="C240" s="7"/>
      <c r="D240" s="7"/>
      <c r="E240" s="162"/>
      <c r="F240" s="7"/>
      <c r="G240" s="82"/>
      <c r="H240" s="100"/>
    </row>
    <row r="241" spans="1:8" x14ac:dyDescent="0.25">
      <c r="A241" s="65"/>
      <c r="B241" s="7"/>
      <c r="C241" s="7"/>
      <c r="D241" s="7"/>
      <c r="E241" s="162"/>
      <c r="F241" s="7"/>
      <c r="G241" s="82"/>
      <c r="H241" s="100"/>
    </row>
    <row r="242" spans="1:8" x14ac:dyDescent="0.25">
      <c r="A242" s="65"/>
      <c r="B242" s="7"/>
      <c r="C242" s="7"/>
      <c r="D242" s="7"/>
      <c r="E242" s="162"/>
      <c r="F242" s="7"/>
      <c r="G242" s="82"/>
      <c r="H242" s="100"/>
    </row>
    <row r="243" spans="1:8" x14ac:dyDescent="0.25">
      <c r="A243" s="65"/>
      <c r="B243" s="7"/>
      <c r="C243" s="7"/>
      <c r="D243" s="7"/>
      <c r="E243" s="162"/>
      <c r="F243" s="7"/>
      <c r="G243" s="82"/>
      <c r="H243" s="100"/>
    </row>
    <row r="244" spans="1:8" x14ac:dyDescent="0.25">
      <c r="A244" s="65"/>
      <c r="B244" s="7"/>
      <c r="C244" s="7"/>
      <c r="D244" s="7"/>
      <c r="E244" s="162"/>
      <c r="F244" s="7"/>
      <c r="G244" s="82"/>
      <c r="H244" s="100"/>
    </row>
    <row r="245" spans="1:8" x14ac:dyDescent="0.25">
      <c r="A245" s="65"/>
      <c r="B245" s="7"/>
      <c r="C245" s="7"/>
      <c r="D245" s="7"/>
      <c r="F245" s="7"/>
      <c r="G245" s="82"/>
      <c r="H245" s="100"/>
    </row>
    <row r="246" spans="1:8" x14ac:dyDescent="0.25">
      <c r="A246" s="65"/>
      <c r="B246" s="7"/>
      <c r="C246" s="7"/>
      <c r="D246" s="7"/>
      <c r="F246" s="7"/>
      <c r="G246" s="82"/>
      <c r="H246" s="100"/>
    </row>
    <row r="247" spans="1:8" ht="15.75" thickBot="1" x14ac:dyDescent="0.3">
      <c r="A247" s="67"/>
      <c r="B247" s="68"/>
      <c r="C247" s="68"/>
      <c r="D247" s="68"/>
      <c r="E247" s="101"/>
      <c r="F247" s="68"/>
      <c r="G247" s="83"/>
      <c r="H247" s="95"/>
    </row>
  </sheetData>
  <mergeCells count="241">
    <mergeCell ref="D208:G208"/>
    <mergeCell ref="D211:G211"/>
    <mergeCell ref="B213:D213"/>
    <mergeCell ref="B214:D214"/>
    <mergeCell ref="G215:H215"/>
    <mergeCell ref="A204:A205"/>
    <mergeCell ref="B204:D204"/>
    <mergeCell ref="B205:D205"/>
    <mergeCell ref="A206:A207"/>
    <mergeCell ref="B206:D206"/>
    <mergeCell ref="B207:D207"/>
    <mergeCell ref="A200:A201"/>
    <mergeCell ref="B200:D200"/>
    <mergeCell ref="B201:D201"/>
    <mergeCell ref="A202:A203"/>
    <mergeCell ref="B202:D202"/>
    <mergeCell ref="B203:D203"/>
    <mergeCell ref="A194:A195"/>
    <mergeCell ref="B194:D194"/>
    <mergeCell ref="B195:D195"/>
    <mergeCell ref="A196:A199"/>
    <mergeCell ref="B196:D196"/>
    <mergeCell ref="B197:D197"/>
    <mergeCell ref="B198:D198"/>
    <mergeCell ref="B199:D199"/>
    <mergeCell ref="A190:A191"/>
    <mergeCell ref="B190:D190"/>
    <mergeCell ref="B191:D191"/>
    <mergeCell ref="A192:A193"/>
    <mergeCell ref="B192:D192"/>
    <mergeCell ref="B193:D193"/>
    <mergeCell ref="A186:A187"/>
    <mergeCell ref="B186:D186"/>
    <mergeCell ref="B187:D187"/>
    <mergeCell ref="A188:A189"/>
    <mergeCell ref="B188:D188"/>
    <mergeCell ref="B189:D189"/>
    <mergeCell ref="A180:A183"/>
    <mergeCell ref="B180:D180"/>
    <mergeCell ref="B181:D181"/>
    <mergeCell ref="B182:D182"/>
    <mergeCell ref="B183:D183"/>
    <mergeCell ref="A184:A185"/>
    <mergeCell ref="B184:D184"/>
    <mergeCell ref="B185:D185"/>
    <mergeCell ref="A176:A177"/>
    <mergeCell ref="B176:D176"/>
    <mergeCell ref="B177:D177"/>
    <mergeCell ref="A178:A179"/>
    <mergeCell ref="B178:D178"/>
    <mergeCell ref="B179:D179"/>
    <mergeCell ref="B170:D170"/>
    <mergeCell ref="B171:D171"/>
    <mergeCell ref="A172:A173"/>
    <mergeCell ref="B172:D172"/>
    <mergeCell ref="B173:D173"/>
    <mergeCell ref="A174:A175"/>
    <mergeCell ref="B174:D174"/>
    <mergeCell ref="B175:D175"/>
    <mergeCell ref="A164:C164"/>
    <mergeCell ref="A166:H166"/>
    <mergeCell ref="A168:D168"/>
    <mergeCell ref="E168:G168"/>
    <mergeCell ref="A169:D169"/>
    <mergeCell ref="E169:F169"/>
    <mergeCell ref="G169:H169"/>
    <mergeCell ref="A146:A147"/>
    <mergeCell ref="A148:A149"/>
    <mergeCell ref="A150:A151"/>
    <mergeCell ref="B150:D150"/>
    <mergeCell ref="B151:D151"/>
    <mergeCell ref="A152:A153"/>
    <mergeCell ref="B152:D152"/>
    <mergeCell ref="B153:D153"/>
    <mergeCell ref="A142:A143"/>
    <mergeCell ref="B142:D142"/>
    <mergeCell ref="B143:D143"/>
    <mergeCell ref="A144:A145"/>
    <mergeCell ref="B144:D144"/>
    <mergeCell ref="B145:D145"/>
    <mergeCell ref="B137:D137"/>
    <mergeCell ref="B138:D138"/>
    <mergeCell ref="B139:D139"/>
    <mergeCell ref="A140:A141"/>
    <mergeCell ref="B140:D140"/>
    <mergeCell ref="B141:D141"/>
    <mergeCell ref="B131:D131"/>
    <mergeCell ref="B132:D132"/>
    <mergeCell ref="B133:D133"/>
    <mergeCell ref="B134:D134"/>
    <mergeCell ref="B135:D135"/>
    <mergeCell ref="B136:D136"/>
    <mergeCell ref="A122:A139"/>
    <mergeCell ref="B122:D122"/>
    <mergeCell ref="B123:D123"/>
    <mergeCell ref="B124:D124"/>
    <mergeCell ref="B125:D125"/>
    <mergeCell ref="B126:D126"/>
    <mergeCell ref="B127:D127"/>
    <mergeCell ref="B128:D128"/>
    <mergeCell ref="B129:D129"/>
    <mergeCell ref="B130:D130"/>
    <mergeCell ref="A112:A115"/>
    <mergeCell ref="B114:D114"/>
    <mergeCell ref="B115:D115"/>
    <mergeCell ref="A116:A121"/>
    <mergeCell ref="B116:D116"/>
    <mergeCell ref="B118:D118"/>
    <mergeCell ref="B119:D119"/>
    <mergeCell ref="B120:D120"/>
    <mergeCell ref="B121:D121"/>
    <mergeCell ref="A103:A104"/>
    <mergeCell ref="B103:D103"/>
    <mergeCell ref="B104:D104"/>
    <mergeCell ref="A105:A111"/>
    <mergeCell ref="B105:D105"/>
    <mergeCell ref="B106:D106"/>
    <mergeCell ref="B107:D107"/>
    <mergeCell ref="B108:D108"/>
    <mergeCell ref="B109:D109"/>
    <mergeCell ref="B110:D110"/>
    <mergeCell ref="B111:D111"/>
    <mergeCell ref="A99:A100"/>
    <mergeCell ref="B99:D99"/>
    <mergeCell ref="B100:D100"/>
    <mergeCell ref="A101:A102"/>
    <mergeCell ref="B101:D101"/>
    <mergeCell ref="B102:D102"/>
    <mergeCell ref="A93:A94"/>
    <mergeCell ref="A95:A96"/>
    <mergeCell ref="B95:D95"/>
    <mergeCell ref="B96:D96"/>
    <mergeCell ref="A97:A98"/>
    <mergeCell ref="B97:D97"/>
    <mergeCell ref="B98:D98"/>
    <mergeCell ref="A81:A82"/>
    <mergeCell ref="A83:A84"/>
    <mergeCell ref="A85:A86"/>
    <mergeCell ref="A87:A88"/>
    <mergeCell ref="A89:A90"/>
    <mergeCell ref="A91:A92"/>
    <mergeCell ref="A77:A78"/>
    <mergeCell ref="B77:D77"/>
    <mergeCell ref="B78:D78"/>
    <mergeCell ref="A79:A80"/>
    <mergeCell ref="B79:D79"/>
    <mergeCell ref="B80:D80"/>
    <mergeCell ref="A73:A74"/>
    <mergeCell ref="B73:D73"/>
    <mergeCell ref="B74:D74"/>
    <mergeCell ref="A75:A76"/>
    <mergeCell ref="B75:D75"/>
    <mergeCell ref="B76:D76"/>
    <mergeCell ref="A69:A70"/>
    <mergeCell ref="B69:D69"/>
    <mergeCell ref="B70:D70"/>
    <mergeCell ref="A71:A72"/>
    <mergeCell ref="B71:D71"/>
    <mergeCell ref="B72:D72"/>
    <mergeCell ref="A65:A66"/>
    <mergeCell ref="B65:D65"/>
    <mergeCell ref="B66:D66"/>
    <mergeCell ref="A67:A68"/>
    <mergeCell ref="B67:D67"/>
    <mergeCell ref="B68:D68"/>
    <mergeCell ref="B58:D58"/>
    <mergeCell ref="B59:D59"/>
    <mergeCell ref="B60:D60"/>
    <mergeCell ref="B61:D61"/>
    <mergeCell ref="B62:D62"/>
    <mergeCell ref="A63:A64"/>
    <mergeCell ref="B63:D63"/>
    <mergeCell ref="B64:D64"/>
    <mergeCell ref="B50:D50"/>
    <mergeCell ref="B51:D51"/>
    <mergeCell ref="B53:D53"/>
    <mergeCell ref="B54:D54"/>
    <mergeCell ref="B55:D55"/>
    <mergeCell ref="B57:D57"/>
    <mergeCell ref="A40:A62"/>
    <mergeCell ref="B40:D40"/>
    <mergeCell ref="B41:D41"/>
    <mergeCell ref="B42:D42"/>
    <mergeCell ref="B43:D43"/>
    <mergeCell ref="B44:D44"/>
    <mergeCell ref="B45:D45"/>
    <mergeCell ref="B47:D47"/>
    <mergeCell ref="B48:D48"/>
    <mergeCell ref="B49:D49"/>
    <mergeCell ref="A36:A37"/>
    <mergeCell ref="B36:D36"/>
    <mergeCell ref="B37:D37"/>
    <mergeCell ref="A38:A39"/>
    <mergeCell ref="B38:D38"/>
    <mergeCell ref="B39:D39"/>
    <mergeCell ref="A32:A33"/>
    <mergeCell ref="B32:D32"/>
    <mergeCell ref="B33:D33"/>
    <mergeCell ref="A34:A35"/>
    <mergeCell ref="B34:D34"/>
    <mergeCell ref="B35:D35"/>
    <mergeCell ref="A16:A17"/>
    <mergeCell ref="B16:D16"/>
    <mergeCell ref="B17:D17"/>
    <mergeCell ref="A26:A27"/>
    <mergeCell ref="A28:A29"/>
    <mergeCell ref="B28:D28"/>
    <mergeCell ref="B29:D29"/>
    <mergeCell ref="A30:A31"/>
    <mergeCell ref="B30:D30"/>
    <mergeCell ref="B31:D31"/>
    <mergeCell ref="A22:A23"/>
    <mergeCell ref="B22:D22"/>
    <mergeCell ref="B23:D23"/>
    <mergeCell ref="A24:A25"/>
    <mergeCell ref="B24:D24"/>
    <mergeCell ref="B25:D25"/>
    <mergeCell ref="G219:H219"/>
    <mergeCell ref="B27:D27"/>
    <mergeCell ref="A7:H7"/>
    <mergeCell ref="A8:H8"/>
    <mergeCell ref="A10:D10"/>
    <mergeCell ref="A11:D11"/>
    <mergeCell ref="E11:F11"/>
    <mergeCell ref="B12:D12"/>
    <mergeCell ref="A1:C1"/>
    <mergeCell ref="A2:H2"/>
    <mergeCell ref="A3:H3"/>
    <mergeCell ref="A4:H4"/>
    <mergeCell ref="A5:H5"/>
    <mergeCell ref="A6:H6"/>
    <mergeCell ref="A18:A19"/>
    <mergeCell ref="B18:D18"/>
    <mergeCell ref="B19:D19"/>
    <mergeCell ref="A20:A21"/>
    <mergeCell ref="B20:D20"/>
    <mergeCell ref="B21:D21"/>
    <mergeCell ref="B13:D13"/>
    <mergeCell ref="A14:A15"/>
    <mergeCell ref="B14:D14"/>
    <mergeCell ref="B15:D15"/>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7"/>
  <sheetViews>
    <sheetView workbookViewId="0">
      <selection activeCell="A2" sqref="A2:H2"/>
    </sheetView>
  </sheetViews>
  <sheetFormatPr defaultRowHeight="15" x14ac:dyDescent="0.25"/>
  <cols>
    <col min="1" max="1" width="3.85546875" style="8" customWidth="1"/>
    <col min="2" max="2" width="10.85546875" style="8" customWidth="1"/>
    <col min="3" max="3" width="8.140625" style="8" customWidth="1"/>
    <col min="4" max="4" width="29.85546875" style="8" customWidth="1"/>
    <col min="5" max="5" width="9.140625" style="8" customWidth="1"/>
    <col min="6" max="6" width="9" style="8" bestFit="1" customWidth="1"/>
    <col min="7" max="7" width="11.28515625" style="88" customWidth="1"/>
    <col min="8" max="8" width="16.85546875" style="88" customWidth="1"/>
    <col min="12" max="12" width="17.28515625" customWidth="1"/>
  </cols>
  <sheetData>
    <row r="1" spans="1:11" ht="15.75" thickBot="1" x14ac:dyDescent="0.3">
      <c r="A1" s="389"/>
      <c r="B1" s="390"/>
      <c r="C1" s="390"/>
      <c r="D1" s="4"/>
      <c r="E1" s="9"/>
      <c r="F1" s="10"/>
      <c r="G1" s="4"/>
      <c r="H1" s="11"/>
    </row>
    <row r="2" spans="1:11" ht="15.75" customHeight="1" thickBot="1" x14ac:dyDescent="0.3">
      <c r="A2" s="391" t="s">
        <v>244</v>
      </c>
      <c r="B2" s="392"/>
      <c r="C2" s="392"/>
      <c r="D2" s="392"/>
      <c r="E2" s="392"/>
      <c r="F2" s="392"/>
      <c r="G2" s="392"/>
      <c r="H2" s="393"/>
    </row>
    <row r="3" spans="1:11" ht="19.5" customHeight="1" thickBot="1" x14ac:dyDescent="0.3">
      <c r="A3" s="394"/>
      <c r="B3" s="395"/>
      <c r="C3" s="395"/>
      <c r="D3" s="395"/>
      <c r="E3" s="395"/>
      <c r="F3" s="395"/>
      <c r="G3" s="395"/>
      <c r="H3" s="396"/>
    </row>
    <row r="4" spans="1:11" ht="93" customHeight="1" thickBot="1" x14ac:dyDescent="0.3">
      <c r="A4" s="397" t="s">
        <v>183</v>
      </c>
      <c r="B4" s="398"/>
      <c r="C4" s="398"/>
      <c r="D4" s="398"/>
      <c r="E4" s="398"/>
      <c r="F4" s="398"/>
      <c r="G4" s="398"/>
      <c r="H4" s="399"/>
    </row>
    <row r="5" spans="1:11" ht="18" customHeight="1" thickBot="1" x14ac:dyDescent="0.3">
      <c r="A5" s="415"/>
      <c r="B5" s="416"/>
      <c r="C5" s="416"/>
      <c r="D5" s="416"/>
      <c r="E5" s="416"/>
      <c r="F5" s="416"/>
      <c r="G5" s="416"/>
      <c r="H5" s="417"/>
    </row>
    <row r="6" spans="1:11" ht="9.75" customHeight="1" x14ac:dyDescent="0.25">
      <c r="A6" s="473"/>
      <c r="B6" s="474"/>
      <c r="C6" s="474"/>
      <c r="D6" s="474"/>
      <c r="E6" s="474"/>
      <c r="F6" s="474"/>
      <c r="G6" s="474"/>
      <c r="H6" s="475"/>
    </row>
    <row r="7" spans="1:11" ht="9.75" customHeight="1" x14ac:dyDescent="0.25">
      <c r="A7" s="404"/>
      <c r="B7" s="405"/>
      <c r="C7" s="405"/>
      <c r="D7" s="405"/>
      <c r="E7" s="405"/>
      <c r="F7" s="405"/>
      <c r="G7" s="405"/>
      <c r="H7" s="406"/>
    </row>
    <row r="8" spans="1:11" ht="45" customHeight="1" x14ac:dyDescent="0.25">
      <c r="A8" s="407" t="s">
        <v>266</v>
      </c>
      <c r="B8" s="408"/>
      <c r="C8" s="408"/>
      <c r="D8" s="408"/>
      <c r="E8" s="408"/>
      <c r="F8" s="408"/>
      <c r="G8" s="408"/>
      <c r="H8" s="409"/>
    </row>
    <row r="9" spans="1:11" ht="15.75" thickBot="1" x14ac:dyDescent="0.3">
      <c r="A9" s="32"/>
      <c r="B9" s="6"/>
      <c r="C9" s="6"/>
      <c r="D9" s="6"/>
      <c r="E9" s="149"/>
      <c r="F9" s="6"/>
      <c r="G9" s="79"/>
      <c r="H9" s="89"/>
    </row>
    <row r="10" spans="1:11" s="131" customFormat="1" ht="17.25" customHeight="1" thickBot="1" x14ac:dyDescent="0.3">
      <c r="A10" s="476" t="s">
        <v>168</v>
      </c>
      <c r="B10" s="411"/>
      <c r="C10" s="411"/>
      <c r="D10" s="411"/>
      <c r="E10" s="128" t="s">
        <v>185</v>
      </c>
      <c r="F10" s="129"/>
      <c r="G10" s="129"/>
      <c r="H10" s="130">
        <v>11</v>
      </c>
      <c r="K10" s="132"/>
    </row>
    <row r="11" spans="1:11" s="131" customFormat="1" ht="15.75" thickBot="1" x14ac:dyDescent="0.3">
      <c r="A11" s="477" t="s">
        <v>231</v>
      </c>
      <c r="B11" s="411"/>
      <c r="C11" s="411"/>
      <c r="D11" s="413"/>
      <c r="E11" s="466" t="s">
        <v>169</v>
      </c>
      <c r="F11" s="478"/>
      <c r="G11" s="133" t="s">
        <v>232</v>
      </c>
      <c r="H11" s="134"/>
    </row>
    <row r="12" spans="1:11" ht="15.75" thickBot="1" x14ac:dyDescent="0.3">
      <c r="A12" s="33" t="s">
        <v>0</v>
      </c>
      <c r="B12" s="385" t="s">
        <v>1</v>
      </c>
      <c r="C12" s="386"/>
      <c r="D12" s="387"/>
      <c r="E12" s="13" t="s">
        <v>127</v>
      </c>
      <c r="F12" s="34"/>
      <c r="G12" s="34" t="s">
        <v>167</v>
      </c>
      <c r="H12" s="91" t="s">
        <v>170</v>
      </c>
    </row>
    <row r="13" spans="1:11" ht="15.75" thickBot="1" x14ac:dyDescent="0.3">
      <c r="A13" s="35" t="s">
        <v>2</v>
      </c>
      <c r="B13" s="403" t="s">
        <v>3</v>
      </c>
      <c r="C13" s="377"/>
      <c r="D13" s="378"/>
      <c r="E13" s="14" t="s">
        <v>128</v>
      </c>
      <c r="F13" s="36"/>
      <c r="G13" s="161" t="s">
        <v>166</v>
      </c>
      <c r="H13" s="92" t="s">
        <v>171</v>
      </c>
    </row>
    <row r="14" spans="1:11" x14ac:dyDescent="0.25">
      <c r="A14" s="351">
        <v>1</v>
      </c>
      <c r="B14" s="442" t="s">
        <v>197</v>
      </c>
      <c r="C14" s="443"/>
      <c r="D14" s="444"/>
      <c r="E14" s="15" t="s">
        <v>129</v>
      </c>
      <c r="F14" s="37"/>
      <c r="G14" s="38"/>
      <c r="H14" s="93"/>
    </row>
    <row r="15" spans="1:11" ht="43.5" customHeight="1" x14ac:dyDescent="0.25">
      <c r="A15" s="302"/>
      <c r="B15" s="303" t="s">
        <v>4</v>
      </c>
      <c r="C15" s="304"/>
      <c r="D15" s="305"/>
      <c r="E15" s="16" t="s">
        <v>130</v>
      </c>
      <c r="F15" s="39">
        <v>0</v>
      </c>
      <c r="G15" s="40">
        <f>Cenovnik!G15</f>
        <v>0</v>
      </c>
      <c r="H15" s="94">
        <f>F15*G15</f>
        <v>0</v>
      </c>
    </row>
    <row r="16" spans="1:11" x14ac:dyDescent="0.25">
      <c r="A16" s="301">
        <f>SUM(A14+1)</f>
        <v>2</v>
      </c>
      <c r="B16" s="306" t="s">
        <v>5</v>
      </c>
      <c r="C16" s="307"/>
      <c r="D16" s="308"/>
      <c r="E16" s="17" t="s">
        <v>129</v>
      </c>
      <c r="F16" s="39"/>
      <c r="G16" s="42"/>
      <c r="H16" s="94"/>
    </row>
    <row r="17" spans="1:8" x14ac:dyDescent="0.25">
      <c r="A17" s="302"/>
      <c r="B17" s="348" t="s">
        <v>210</v>
      </c>
      <c r="C17" s="349"/>
      <c r="D17" s="350"/>
      <c r="E17" s="16" t="s">
        <v>130</v>
      </c>
      <c r="F17" s="39">
        <v>0</v>
      </c>
      <c r="G17" s="40">
        <f>Cenovnik!G17</f>
        <v>0</v>
      </c>
      <c r="H17" s="94">
        <f t="shared" ref="H17:H76" si="0">F17*G17</f>
        <v>0</v>
      </c>
    </row>
    <row r="18" spans="1:8" x14ac:dyDescent="0.25">
      <c r="A18" s="301">
        <f>SUM(A16+1)</f>
        <v>3</v>
      </c>
      <c r="B18" s="306" t="s">
        <v>195</v>
      </c>
      <c r="C18" s="307"/>
      <c r="D18" s="308"/>
      <c r="E18" s="17" t="s">
        <v>129</v>
      </c>
      <c r="F18" s="39"/>
      <c r="G18" s="42"/>
      <c r="H18" s="94"/>
    </row>
    <row r="19" spans="1:8" x14ac:dyDescent="0.25">
      <c r="A19" s="302"/>
      <c r="B19" s="348" t="s">
        <v>211</v>
      </c>
      <c r="C19" s="349"/>
      <c r="D19" s="350"/>
      <c r="E19" s="18" t="s">
        <v>130</v>
      </c>
      <c r="F19" s="39">
        <v>0</v>
      </c>
      <c r="G19" s="40">
        <f>Cenovnik!G19</f>
        <v>0</v>
      </c>
      <c r="H19" s="94">
        <f t="shared" si="0"/>
        <v>0</v>
      </c>
    </row>
    <row r="20" spans="1:8" x14ac:dyDescent="0.25">
      <c r="A20" s="301">
        <f>SUM(A18+1)</f>
        <v>4</v>
      </c>
      <c r="B20" s="306" t="s">
        <v>6</v>
      </c>
      <c r="C20" s="307"/>
      <c r="D20" s="308"/>
      <c r="E20" s="17" t="s">
        <v>129</v>
      </c>
      <c r="F20" s="39"/>
      <c r="G20" s="42"/>
      <c r="H20" s="94"/>
    </row>
    <row r="21" spans="1:8" ht="36.75" customHeight="1" x14ac:dyDescent="0.25">
      <c r="A21" s="302"/>
      <c r="B21" s="303" t="s">
        <v>7</v>
      </c>
      <c r="C21" s="304"/>
      <c r="D21" s="305"/>
      <c r="E21" s="16" t="s">
        <v>130</v>
      </c>
      <c r="F21" s="39">
        <v>0</v>
      </c>
      <c r="G21" s="40">
        <f>Cenovnik!G21</f>
        <v>0</v>
      </c>
      <c r="H21" s="94">
        <f t="shared" si="0"/>
        <v>0</v>
      </c>
    </row>
    <row r="22" spans="1:8" x14ac:dyDescent="0.25">
      <c r="A22" s="301">
        <f>SUM(A20+1)</f>
        <v>5</v>
      </c>
      <c r="B22" s="306" t="s">
        <v>8</v>
      </c>
      <c r="C22" s="307"/>
      <c r="D22" s="308"/>
      <c r="E22" s="17" t="s">
        <v>129</v>
      </c>
      <c r="F22" s="39"/>
      <c r="G22" s="42"/>
      <c r="H22" s="94"/>
    </row>
    <row r="23" spans="1:8" ht="15" customHeight="1" x14ac:dyDescent="0.25">
      <c r="A23" s="302"/>
      <c r="B23" s="303" t="s">
        <v>9</v>
      </c>
      <c r="C23" s="304"/>
      <c r="D23" s="305"/>
      <c r="E23" s="16" t="s">
        <v>130</v>
      </c>
      <c r="F23" s="39">
        <v>0</v>
      </c>
      <c r="G23" s="40">
        <f>Cenovnik!G23</f>
        <v>0</v>
      </c>
      <c r="H23" s="94">
        <f t="shared" si="0"/>
        <v>0</v>
      </c>
    </row>
    <row r="24" spans="1:8" x14ac:dyDescent="0.25">
      <c r="A24" s="301">
        <f>SUM(A22+1)</f>
        <v>6</v>
      </c>
      <c r="B24" s="306" t="s">
        <v>10</v>
      </c>
      <c r="C24" s="307"/>
      <c r="D24" s="308"/>
      <c r="E24" s="18" t="s">
        <v>129</v>
      </c>
      <c r="F24" s="39"/>
      <c r="G24" s="42"/>
      <c r="H24" s="94"/>
    </row>
    <row r="25" spans="1:8" ht="34.5" customHeight="1" x14ac:dyDescent="0.25">
      <c r="A25" s="302"/>
      <c r="B25" s="303" t="s">
        <v>11</v>
      </c>
      <c r="C25" s="304"/>
      <c r="D25" s="305"/>
      <c r="E25" s="18" t="s">
        <v>130</v>
      </c>
      <c r="F25" s="39">
        <v>0</v>
      </c>
      <c r="G25" s="40">
        <f>Cenovnik!G25</f>
        <v>0</v>
      </c>
      <c r="H25" s="94">
        <f t="shared" si="0"/>
        <v>0</v>
      </c>
    </row>
    <row r="26" spans="1:8" ht="33" customHeight="1" x14ac:dyDescent="0.25">
      <c r="A26" s="301">
        <f>SUM(A24+1)</f>
        <v>7</v>
      </c>
      <c r="B26" s="209" t="s">
        <v>261</v>
      </c>
      <c r="C26" s="210"/>
      <c r="D26" s="211"/>
      <c r="E26" s="17" t="s">
        <v>129</v>
      </c>
      <c r="F26" s="39"/>
      <c r="G26" s="42"/>
      <c r="H26" s="94"/>
    </row>
    <row r="27" spans="1:8" ht="33.75" customHeight="1" x14ac:dyDescent="0.25">
      <c r="A27" s="302"/>
      <c r="B27" s="296" t="s">
        <v>262</v>
      </c>
      <c r="C27" s="297"/>
      <c r="D27" s="298"/>
      <c r="E27" s="18" t="s">
        <v>130</v>
      </c>
      <c r="F27" s="39">
        <v>0</v>
      </c>
      <c r="G27" s="40">
        <f>Cenovnik!G27</f>
        <v>0</v>
      </c>
      <c r="H27" s="94">
        <f t="shared" si="0"/>
        <v>0</v>
      </c>
    </row>
    <row r="28" spans="1:8" x14ac:dyDescent="0.25">
      <c r="A28" s="301">
        <f>SUM(A26+1)</f>
        <v>8</v>
      </c>
      <c r="B28" s="306" t="s">
        <v>198</v>
      </c>
      <c r="C28" s="307"/>
      <c r="D28" s="308"/>
      <c r="E28" s="17" t="s">
        <v>129</v>
      </c>
      <c r="F28" s="39"/>
      <c r="G28" s="42"/>
      <c r="H28" s="94"/>
    </row>
    <row r="29" spans="1:8" ht="36" customHeight="1" x14ac:dyDescent="0.25">
      <c r="A29" s="302"/>
      <c r="B29" s="303" t="s">
        <v>212</v>
      </c>
      <c r="C29" s="304"/>
      <c r="D29" s="305"/>
      <c r="E29" s="16" t="s">
        <v>130</v>
      </c>
      <c r="F29" s="39">
        <v>0</v>
      </c>
      <c r="G29" s="40">
        <f>Cenovnik!G29</f>
        <v>0</v>
      </c>
      <c r="H29" s="94">
        <f t="shared" si="0"/>
        <v>0</v>
      </c>
    </row>
    <row r="30" spans="1:8" x14ac:dyDescent="0.25">
      <c r="A30" s="301">
        <f>SUM(A28+1)</f>
        <v>9</v>
      </c>
      <c r="B30" s="306" t="s">
        <v>12</v>
      </c>
      <c r="C30" s="307"/>
      <c r="D30" s="308"/>
      <c r="E30" s="17" t="s">
        <v>129</v>
      </c>
      <c r="F30" s="39"/>
      <c r="G30" s="42"/>
      <c r="H30" s="94"/>
    </row>
    <row r="31" spans="1:8" x14ac:dyDescent="0.25">
      <c r="A31" s="302"/>
      <c r="B31" s="348" t="s">
        <v>13</v>
      </c>
      <c r="C31" s="349"/>
      <c r="D31" s="350"/>
      <c r="E31" s="16" t="s">
        <v>130</v>
      </c>
      <c r="F31" s="39">
        <v>0</v>
      </c>
      <c r="G31" s="40">
        <f>Cenovnik!G31</f>
        <v>0</v>
      </c>
      <c r="H31" s="94">
        <f t="shared" si="0"/>
        <v>0</v>
      </c>
    </row>
    <row r="32" spans="1:8" x14ac:dyDescent="0.25">
      <c r="A32" s="301">
        <f>SUM(A30+1)</f>
        <v>10</v>
      </c>
      <c r="B32" s="306" t="s">
        <v>14</v>
      </c>
      <c r="C32" s="307"/>
      <c r="D32" s="308"/>
      <c r="E32" s="17" t="s">
        <v>129</v>
      </c>
      <c r="F32" s="39"/>
      <c r="G32" s="42"/>
      <c r="H32" s="94"/>
    </row>
    <row r="33" spans="1:8" x14ac:dyDescent="0.25">
      <c r="A33" s="302"/>
      <c r="B33" s="348" t="s">
        <v>15</v>
      </c>
      <c r="C33" s="349"/>
      <c r="D33" s="350"/>
      <c r="E33" s="19" t="s">
        <v>130</v>
      </c>
      <c r="F33" s="39">
        <v>0</v>
      </c>
      <c r="G33" s="40">
        <f>Cenovnik!G33</f>
        <v>0</v>
      </c>
      <c r="H33" s="94">
        <f t="shared" si="0"/>
        <v>0</v>
      </c>
    </row>
    <row r="34" spans="1:8" x14ac:dyDescent="0.25">
      <c r="A34" s="301">
        <f>SUM(A32+1)</f>
        <v>11</v>
      </c>
      <c r="B34" s="329" t="s">
        <v>16</v>
      </c>
      <c r="C34" s="330"/>
      <c r="D34" s="331"/>
      <c r="E34" s="18" t="s">
        <v>129</v>
      </c>
      <c r="F34" s="39"/>
      <c r="G34" s="47"/>
      <c r="H34" s="94"/>
    </row>
    <row r="35" spans="1:8" ht="15" customHeight="1" x14ac:dyDescent="0.25">
      <c r="A35" s="302"/>
      <c r="B35" s="303" t="s">
        <v>17</v>
      </c>
      <c r="C35" s="304"/>
      <c r="D35" s="305"/>
      <c r="E35" s="19" t="s">
        <v>130</v>
      </c>
      <c r="F35" s="39">
        <v>0</v>
      </c>
      <c r="G35" s="40">
        <f>Cenovnik!G35</f>
        <v>0</v>
      </c>
      <c r="H35" s="94">
        <f t="shared" si="0"/>
        <v>0</v>
      </c>
    </row>
    <row r="36" spans="1:8" x14ac:dyDescent="0.25">
      <c r="A36" s="301">
        <f>SUM(A34+1)</f>
        <v>12</v>
      </c>
      <c r="B36" s="306" t="s">
        <v>134</v>
      </c>
      <c r="C36" s="307"/>
      <c r="D36" s="308"/>
      <c r="E36" s="17" t="s">
        <v>131</v>
      </c>
      <c r="F36" s="39"/>
      <c r="G36" s="42"/>
      <c r="H36" s="94"/>
    </row>
    <row r="37" spans="1:8" x14ac:dyDescent="0.25">
      <c r="A37" s="302"/>
      <c r="B37" s="348" t="s">
        <v>135</v>
      </c>
      <c r="C37" s="349"/>
      <c r="D37" s="350"/>
      <c r="E37" s="16" t="s">
        <v>131</v>
      </c>
      <c r="F37" s="39">
        <v>0</v>
      </c>
      <c r="G37" s="40">
        <f>Cenovnik!G37</f>
        <v>0</v>
      </c>
      <c r="H37" s="94">
        <f t="shared" si="0"/>
        <v>0</v>
      </c>
    </row>
    <row r="38" spans="1:8" x14ac:dyDescent="0.25">
      <c r="A38" s="301">
        <f>SUM(A36+1)</f>
        <v>13</v>
      </c>
      <c r="B38" s="306" t="s">
        <v>18</v>
      </c>
      <c r="C38" s="307"/>
      <c r="D38" s="308"/>
      <c r="E38" s="17" t="s">
        <v>131</v>
      </c>
      <c r="F38" s="39"/>
      <c r="G38" s="42"/>
      <c r="H38" s="94"/>
    </row>
    <row r="39" spans="1:8" x14ac:dyDescent="0.25">
      <c r="A39" s="302"/>
      <c r="B39" s="348" t="s">
        <v>19</v>
      </c>
      <c r="C39" s="349"/>
      <c r="D39" s="350"/>
      <c r="E39" s="16" t="s">
        <v>131</v>
      </c>
      <c r="F39" s="39">
        <v>0</v>
      </c>
      <c r="G39" s="40">
        <f>Cenovnik!G39</f>
        <v>0</v>
      </c>
      <c r="H39" s="94">
        <f t="shared" si="0"/>
        <v>0</v>
      </c>
    </row>
    <row r="40" spans="1:8" x14ac:dyDescent="0.25">
      <c r="A40" s="309">
        <v>14</v>
      </c>
      <c r="B40" s="382" t="s">
        <v>20</v>
      </c>
      <c r="C40" s="383"/>
      <c r="D40" s="384"/>
      <c r="E40" s="18" t="s">
        <v>129</v>
      </c>
      <c r="F40" s="141"/>
      <c r="G40" s="47"/>
      <c r="H40" s="94"/>
    </row>
    <row r="41" spans="1:8" x14ac:dyDescent="0.25">
      <c r="A41" s="309"/>
      <c r="B41" s="436" t="s">
        <v>21</v>
      </c>
      <c r="C41" s="437"/>
      <c r="D41" s="438"/>
      <c r="E41" s="20"/>
      <c r="F41" s="39"/>
      <c r="G41" s="47"/>
      <c r="H41" s="94"/>
    </row>
    <row r="42" spans="1:8" x14ac:dyDescent="0.25">
      <c r="A42" s="309"/>
      <c r="B42" s="382" t="s">
        <v>22</v>
      </c>
      <c r="C42" s="383"/>
      <c r="D42" s="384"/>
      <c r="E42" s="18" t="s">
        <v>130</v>
      </c>
      <c r="F42" s="39">
        <v>0</v>
      </c>
      <c r="G42" s="40">
        <f>Cenovnik!G42</f>
        <v>0</v>
      </c>
      <c r="H42" s="94">
        <f t="shared" si="0"/>
        <v>0</v>
      </c>
    </row>
    <row r="43" spans="1:8" x14ac:dyDescent="0.25">
      <c r="A43" s="309"/>
      <c r="B43" s="382" t="s">
        <v>23</v>
      </c>
      <c r="C43" s="383"/>
      <c r="D43" s="384"/>
      <c r="E43" s="20" t="s">
        <v>130</v>
      </c>
      <c r="F43" s="39">
        <v>0</v>
      </c>
      <c r="G43" s="40">
        <f>Cenovnik!G43</f>
        <v>0</v>
      </c>
      <c r="H43" s="94">
        <f t="shared" si="0"/>
        <v>0</v>
      </c>
    </row>
    <row r="44" spans="1:8" x14ac:dyDescent="0.25">
      <c r="A44" s="309"/>
      <c r="B44" s="315" t="s">
        <v>24</v>
      </c>
      <c r="C44" s="316"/>
      <c r="D44" s="317"/>
      <c r="E44" s="18" t="s">
        <v>130</v>
      </c>
      <c r="F44" s="39">
        <v>0</v>
      </c>
      <c r="G44" s="40">
        <f>Cenovnik!G44</f>
        <v>0</v>
      </c>
      <c r="H44" s="94">
        <f t="shared" si="0"/>
        <v>0</v>
      </c>
    </row>
    <row r="45" spans="1:8" x14ac:dyDescent="0.25">
      <c r="A45" s="309"/>
      <c r="B45" s="315" t="s">
        <v>25</v>
      </c>
      <c r="C45" s="316"/>
      <c r="D45" s="317"/>
      <c r="E45" s="20" t="s">
        <v>130</v>
      </c>
      <c r="F45" s="39">
        <v>0</v>
      </c>
      <c r="G45" s="40">
        <f>Cenovnik!G45</f>
        <v>0</v>
      </c>
      <c r="H45" s="94">
        <f t="shared" si="0"/>
        <v>0</v>
      </c>
    </row>
    <row r="46" spans="1:8" x14ac:dyDescent="0.25">
      <c r="A46" s="309"/>
      <c r="B46" s="197" t="s">
        <v>26</v>
      </c>
      <c r="C46" s="198"/>
      <c r="D46" s="199"/>
      <c r="E46" s="18" t="s">
        <v>130</v>
      </c>
      <c r="F46" s="39">
        <v>0</v>
      </c>
      <c r="G46" s="40">
        <f>Cenovnik!G46</f>
        <v>0</v>
      </c>
      <c r="H46" s="94">
        <f t="shared" si="0"/>
        <v>0</v>
      </c>
    </row>
    <row r="47" spans="1:8" x14ac:dyDescent="0.25">
      <c r="A47" s="309"/>
      <c r="B47" s="439" t="s">
        <v>27</v>
      </c>
      <c r="C47" s="440"/>
      <c r="D47" s="441"/>
      <c r="E47" s="18" t="s">
        <v>130</v>
      </c>
      <c r="F47" s="39">
        <v>0</v>
      </c>
      <c r="G47" s="40">
        <f>Cenovnik!G47</f>
        <v>0</v>
      </c>
      <c r="H47" s="94">
        <f t="shared" si="0"/>
        <v>0</v>
      </c>
    </row>
    <row r="48" spans="1:8" x14ac:dyDescent="0.25">
      <c r="A48" s="309"/>
      <c r="B48" s="315" t="s">
        <v>28</v>
      </c>
      <c r="C48" s="316"/>
      <c r="D48" s="317"/>
      <c r="E48" s="20" t="s">
        <v>130</v>
      </c>
      <c r="F48" s="39">
        <v>0</v>
      </c>
      <c r="G48" s="40">
        <f>Cenovnik!G48</f>
        <v>0</v>
      </c>
      <c r="H48" s="94">
        <f t="shared" si="0"/>
        <v>0</v>
      </c>
    </row>
    <row r="49" spans="1:8" x14ac:dyDescent="0.25">
      <c r="A49" s="309"/>
      <c r="B49" s="315" t="s">
        <v>29</v>
      </c>
      <c r="C49" s="316"/>
      <c r="D49" s="317"/>
      <c r="E49" s="18" t="s">
        <v>130</v>
      </c>
      <c r="F49" s="39">
        <v>0</v>
      </c>
      <c r="G49" s="40">
        <f>Cenovnik!G49</f>
        <v>0</v>
      </c>
      <c r="H49" s="94">
        <f t="shared" si="0"/>
        <v>0</v>
      </c>
    </row>
    <row r="50" spans="1:8" x14ac:dyDescent="0.25">
      <c r="A50" s="309"/>
      <c r="B50" s="315" t="s">
        <v>30</v>
      </c>
      <c r="C50" s="316"/>
      <c r="D50" s="317"/>
      <c r="E50" s="20" t="s">
        <v>130</v>
      </c>
      <c r="F50" s="39">
        <v>0</v>
      </c>
      <c r="G50" s="40">
        <f>Cenovnik!G50</f>
        <v>0</v>
      </c>
      <c r="H50" s="94">
        <f t="shared" si="0"/>
        <v>0</v>
      </c>
    </row>
    <row r="51" spans="1:8" x14ac:dyDescent="0.25">
      <c r="A51" s="309"/>
      <c r="B51" s="315" t="s">
        <v>31</v>
      </c>
      <c r="C51" s="316"/>
      <c r="D51" s="317"/>
      <c r="E51" s="20" t="s">
        <v>130</v>
      </c>
      <c r="F51" s="39">
        <v>0</v>
      </c>
      <c r="G51" s="40">
        <f>Cenovnik!G51</f>
        <v>0</v>
      </c>
      <c r="H51" s="94">
        <f t="shared" si="0"/>
        <v>0</v>
      </c>
    </row>
    <row r="52" spans="1:8" x14ac:dyDescent="0.25">
      <c r="A52" s="309"/>
      <c r="B52" s="197" t="s">
        <v>32</v>
      </c>
      <c r="C52" s="198"/>
      <c r="D52" s="199"/>
      <c r="E52" s="20" t="s">
        <v>130</v>
      </c>
      <c r="F52" s="39">
        <v>0</v>
      </c>
      <c r="G52" s="40">
        <f>Cenovnik!G52</f>
        <v>0</v>
      </c>
      <c r="H52" s="94">
        <f t="shared" si="0"/>
        <v>0</v>
      </c>
    </row>
    <row r="53" spans="1:8" x14ac:dyDescent="0.25">
      <c r="A53" s="309"/>
      <c r="B53" s="439" t="s">
        <v>33</v>
      </c>
      <c r="C53" s="440"/>
      <c r="D53" s="441"/>
      <c r="E53" s="20" t="s">
        <v>130</v>
      </c>
      <c r="F53" s="39">
        <v>0</v>
      </c>
      <c r="G53" s="40">
        <f>Cenovnik!G53</f>
        <v>0</v>
      </c>
      <c r="H53" s="94">
        <f t="shared" si="0"/>
        <v>0</v>
      </c>
    </row>
    <row r="54" spans="1:8" x14ac:dyDescent="0.25">
      <c r="A54" s="309"/>
      <c r="B54" s="315" t="s">
        <v>34</v>
      </c>
      <c r="C54" s="316"/>
      <c r="D54" s="317"/>
      <c r="E54" s="18" t="s">
        <v>130</v>
      </c>
      <c r="F54" s="39">
        <v>0</v>
      </c>
      <c r="G54" s="40">
        <f>Cenovnik!G54</f>
        <v>0</v>
      </c>
      <c r="H54" s="94">
        <f t="shared" si="0"/>
        <v>0</v>
      </c>
    </row>
    <row r="55" spans="1:8" x14ac:dyDescent="0.25">
      <c r="A55" s="309"/>
      <c r="B55" s="315" t="s">
        <v>35</v>
      </c>
      <c r="C55" s="316"/>
      <c r="D55" s="317"/>
      <c r="E55" s="20" t="s">
        <v>130</v>
      </c>
      <c r="F55" s="39">
        <v>0</v>
      </c>
      <c r="G55" s="40">
        <f>Cenovnik!G55</f>
        <v>0</v>
      </c>
      <c r="H55" s="94">
        <f t="shared" si="0"/>
        <v>0</v>
      </c>
    </row>
    <row r="56" spans="1:8" x14ac:dyDescent="0.25">
      <c r="A56" s="309"/>
      <c r="B56" s="197" t="s">
        <v>36</v>
      </c>
      <c r="C56" s="198"/>
      <c r="D56" s="199"/>
      <c r="E56" s="18" t="s">
        <v>130</v>
      </c>
      <c r="F56" s="39">
        <v>0</v>
      </c>
      <c r="G56" s="40">
        <f>Cenovnik!G56</f>
        <v>0</v>
      </c>
      <c r="H56" s="94">
        <f t="shared" si="0"/>
        <v>0</v>
      </c>
    </row>
    <row r="57" spans="1:8" x14ac:dyDescent="0.25">
      <c r="A57" s="309"/>
      <c r="B57" s="315" t="s">
        <v>37</v>
      </c>
      <c r="C57" s="316"/>
      <c r="D57" s="317"/>
      <c r="E57" s="18" t="s">
        <v>130</v>
      </c>
      <c r="F57" s="39">
        <v>0</v>
      </c>
      <c r="G57" s="40">
        <f>Cenovnik!G57</f>
        <v>0</v>
      </c>
      <c r="H57" s="94">
        <f t="shared" si="0"/>
        <v>0</v>
      </c>
    </row>
    <row r="58" spans="1:8" x14ac:dyDescent="0.25">
      <c r="A58" s="309"/>
      <c r="B58" s="315" t="s">
        <v>38</v>
      </c>
      <c r="C58" s="316"/>
      <c r="D58" s="317"/>
      <c r="E58" s="20" t="s">
        <v>130</v>
      </c>
      <c r="F58" s="39">
        <v>0</v>
      </c>
      <c r="G58" s="40">
        <f>Cenovnik!G58</f>
        <v>0</v>
      </c>
      <c r="H58" s="94">
        <f t="shared" si="0"/>
        <v>0</v>
      </c>
    </row>
    <row r="59" spans="1:8" x14ac:dyDescent="0.25">
      <c r="A59" s="309"/>
      <c r="B59" s="315" t="s">
        <v>39</v>
      </c>
      <c r="C59" s="316"/>
      <c r="D59" s="317"/>
      <c r="E59" s="18" t="s">
        <v>130</v>
      </c>
      <c r="F59" s="39">
        <v>0</v>
      </c>
      <c r="G59" s="40">
        <f>Cenovnik!G59</f>
        <v>0</v>
      </c>
      <c r="H59" s="94">
        <f t="shared" si="0"/>
        <v>0</v>
      </c>
    </row>
    <row r="60" spans="1:8" x14ac:dyDescent="0.25">
      <c r="A60" s="309"/>
      <c r="B60" s="315" t="s">
        <v>213</v>
      </c>
      <c r="C60" s="316"/>
      <c r="D60" s="317"/>
      <c r="E60" s="18" t="s">
        <v>130</v>
      </c>
      <c r="F60" s="39">
        <v>0</v>
      </c>
      <c r="G60" s="40">
        <f>Cenovnik!G60</f>
        <v>0</v>
      </c>
      <c r="H60" s="94">
        <f t="shared" si="0"/>
        <v>0</v>
      </c>
    </row>
    <row r="61" spans="1:8" ht="18.75" customHeight="1" x14ac:dyDescent="0.25">
      <c r="A61" s="309"/>
      <c r="B61" s="315" t="s">
        <v>40</v>
      </c>
      <c r="C61" s="316"/>
      <c r="D61" s="317"/>
      <c r="E61" s="18" t="s">
        <v>130</v>
      </c>
      <c r="F61" s="39">
        <v>0</v>
      </c>
      <c r="G61" s="40">
        <f>Cenovnik!G61</f>
        <v>0</v>
      </c>
      <c r="H61" s="94">
        <f t="shared" si="0"/>
        <v>0</v>
      </c>
    </row>
    <row r="62" spans="1:8" ht="23.25" customHeight="1" x14ac:dyDescent="0.25">
      <c r="A62" s="302"/>
      <c r="B62" s="355" t="s">
        <v>41</v>
      </c>
      <c r="C62" s="356"/>
      <c r="D62" s="388"/>
      <c r="E62" s="19" t="s">
        <v>130</v>
      </c>
      <c r="F62" s="39">
        <v>0</v>
      </c>
      <c r="G62" s="40">
        <f>Cenovnik!G62</f>
        <v>0</v>
      </c>
      <c r="H62" s="94">
        <f t="shared" si="0"/>
        <v>0</v>
      </c>
    </row>
    <row r="63" spans="1:8" x14ac:dyDescent="0.25">
      <c r="A63" s="301">
        <v>15</v>
      </c>
      <c r="B63" s="329" t="s">
        <v>42</v>
      </c>
      <c r="C63" s="330"/>
      <c r="D63" s="331"/>
      <c r="E63" s="18" t="s">
        <v>129</v>
      </c>
      <c r="F63" s="39"/>
      <c r="G63" s="42"/>
      <c r="H63" s="94"/>
    </row>
    <row r="64" spans="1:8" x14ac:dyDescent="0.25">
      <c r="A64" s="302"/>
      <c r="B64" s="355" t="s">
        <v>43</v>
      </c>
      <c r="C64" s="356"/>
      <c r="D64" s="388"/>
      <c r="E64" s="19" t="s">
        <v>130</v>
      </c>
      <c r="F64" s="39">
        <v>0</v>
      </c>
      <c r="G64" s="40">
        <f>Cenovnik!G64</f>
        <v>0</v>
      </c>
      <c r="H64" s="94">
        <f t="shared" si="0"/>
        <v>0</v>
      </c>
    </row>
    <row r="65" spans="1:8" x14ac:dyDescent="0.25">
      <c r="A65" s="301">
        <f>SUM(A63+1)</f>
        <v>16</v>
      </c>
      <c r="B65" s="329" t="s">
        <v>44</v>
      </c>
      <c r="C65" s="330"/>
      <c r="D65" s="331"/>
      <c r="E65" s="18" t="s">
        <v>129</v>
      </c>
      <c r="F65" s="39"/>
      <c r="G65" s="42"/>
      <c r="H65" s="94"/>
    </row>
    <row r="66" spans="1:8" x14ac:dyDescent="0.25">
      <c r="A66" s="302"/>
      <c r="B66" s="424" t="s">
        <v>45</v>
      </c>
      <c r="C66" s="425"/>
      <c r="D66" s="426"/>
      <c r="E66" s="18" t="s">
        <v>130</v>
      </c>
      <c r="F66" s="39">
        <v>0</v>
      </c>
      <c r="G66" s="40">
        <f>Cenovnik!G66</f>
        <v>0</v>
      </c>
      <c r="H66" s="94">
        <f t="shared" si="0"/>
        <v>0</v>
      </c>
    </row>
    <row r="67" spans="1:8" ht="27.75" customHeight="1" x14ac:dyDescent="0.25">
      <c r="A67" s="346">
        <f>SUM(A65+1)</f>
        <v>17</v>
      </c>
      <c r="B67" s="352" t="s">
        <v>174</v>
      </c>
      <c r="C67" s="353"/>
      <c r="D67" s="353"/>
      <c r="E67" s="21" t="s">
        <v>129</v>
      </c>
      <c r="F67" s="39"/>
      <c r="G67" s="51"/>
      <c r="H67" s="94"/>
    </row>
    <row r="68" spans="1:8" ht="38.25" customHeight="1" x14ac:dyDescent="0.25">
      <c r="A68" s="347"/>
      <c r="B68" s="445" t="s">
        <v>46</v>
      </c>
      <c r="C68" s="446"/>
      <c r="D68" s="446"/>
      <c r="E68" s="19" t="s">
        <v>130</v>
      </c>
      <c r="F68" s="39">
        <v>0</v>
      </c>
      <c r="G68" s="40">
        <f>Cenovnik!G68</f>
        <v>0</v>
      </c>
      <c r="H68" s="94">
        <f t="shared" si="0"/>
        <v>0</v>
      </c>
    </row>
    <row r="69" spans="1:8" x14ac:dyDescent="0.25">
      <c r="A69" s="301">
        <f>SUM(A67+1)</f>
        <v>18</v>
      </c>
      <c r="B69" s="306" t="s">
        <v>47</v>
      </c>
      <c r="C69" s="307"/>
      <c r="D69" s="308"/>
      <c r="E69" s="18" t="s">
        <v>131</v>
      </c>
      <c r="F69" s="39"/>
      <c r="G69" s="42"/>
      <c r="H69" s="94"/>
    </row>
    <row r="70" spans="1:8" x14ac:dyDescent="0.25">
      <c r="A70" s="302"/>
      <c r="B70" s="348" t="s">
        <v>48</v>
      </c>
      <c r="C70" s="349"/>
      <c r="D70" s="350"/>
      <c r="E70" s="18" t="s">
        <v>131</v>
      </c>
      <c r="F70" s="39">
        <v>0</v>
      </c>
      <c r="G70" s="40">
        <f>Cenovnik!G70</f>
        <v>0</v>
      </c>
      <c r="H70" s="94">
        <f t="shared" si="0"/>
        <v>0</v>
      </c>
    </row>
    <row r="71" spans="1:8" x14ac:dyDescent="0.25">
      <c r="A71" s="301">
        <f>SUM(A69+1)</f>
        <v>19</v>
      </c>
      <c r="B71" s="306" t="s">
        <v>49</v>
      </c>
      <c r="C71" s="307"/>
      <c r="D71" s="308"/>
      <c r="E71" s="17" t="s">
        <v>131</v>
      </c>
      <c r="F71" s="39"/>
      <c r="G71" s="42"/>
      <c r="H71" s="94"/>
    </row>
    <row r="72" spans="1:8" x14ac:dyDescent="0.25">
      <c r="A72" s="302"/>
      <c r="B72" s="348" t="s">
        <v>50</v>
      </c>
      <c r="C72" s="349"/>
      <c r="D72" s="350"/>
      <c r="E72" s="16" t="s">
        <v>131</v>
      </c>
      <c r="F72" s="39">
        <v>0</v>
      </c>
      <c r="G72" s="40">
        <f>Cenovnik!G72</f>
        <v>0</v>
      </c>
      <c r="H72" s="94">
        <f t="shared" si="0"/>
        <v>0</v>
      </c>
    </row>
    <row r="73" spans="1:8" x14ac:dyDescent="0.25">
      <c r="A73" s="301">
        <f>SUM(A71+1)</f>
        <v>20</v>
      </c>
      <c r="B73" s="306" t="s">
        <v>51</v>
      </c>
      <c r="C73" s="307"/>
      <c r="D73" s="308"/>
      <c r="E73" s="17" t="s">
        <v>131</v>
      </c>
      <c r="F73" s="39"/>
      <c r="G73" s="42"/>
      <c r="H73" s="94"/>
    </row>
    <row r="74" spans="1:8" x14ac:dyDescent="0.25">
      <c r="A74" s="302"/>
      <c r="B74" s="348" t="s">
        <v>52</v>
      </c>
      <c r="C74" s="349"/>
      <c r="D74" s="350"/>
      <c r="E74" s="16" t="s">
        <v>131</v>
      </c>
      <c r="F74" s="39">
        <v>0</v>
      </c>
      <c r="G74" s="40">
        <f>Cenovnik!G74</f>
        <v>0</v>
      </c>
      <c r="H74" s="94">
        <f t="shared" si="0"/>
        <v>0</v>
      </c>
    </row>
    <row r="75" spans="1:8" x14ac:dyDescent="0.25">
      <c r="A75" s="301">
        <f>SUM(A73+1)</f>
        <v>21</v>
      </c>
      <c r="B75" s="329" t="s">
        <v>53</v>
      </c>
      <c r="C75" s="330"/>
      <c r="D75" s="331"/>
      <c r="E75" s="18" t="s">
        <v>129</v>
      </c>
      <c r="F75" s="39"/>
      <c r="G75" s="42"/>
      <c r="H75" s="94"/>
    </row>
    <row r="76" spans="1:8" ht="19.5" customHeight="1" x14ac:dyDescent="0.25">
      <c r="A76" s="302"/>
      <c r="B76" s="355" t="s">
        <v>54</v>
      </c>
      <c r="C76" s="356"/>
      <c r="D76" s="388"/>
      <c r="E76" s="19" t="s">
        <v>130</v>
      </c>
      <c r="F76" s="39">
        <v>0</v>
      </c>
      <c r="G76" s="40">
        <f>Cenovnik!G76</f>
        <v>0</v>
      </c>
      <c r="H76" s="94">
        <f t="shared" si="0"/>
        <v>0</v>
      </c>
    </row>
    <row r="77" spans="1:8" x14ac:dyDescent="0.25">
      <c r="A77" s="301">
        <f>SUM(A75+1)</f>
        <v>22</v>
      </c>
      <c r="B77" s="329" t="s">
        <v>55</v>
      </c>
      <c r="C77" s="330"/>
      <c r="D77" s="331"/>
      <c r="E77" s="18" t="s">
        <v>129</v>
      </c>
      <c r="F77" s="39"/>
      <c r="G77" s="42"/>
      <c r="H77" s="94"/>
    </row>
    <row r="78" spans="1:8" x14ac:dyDescent="0.25">
      <c r="A78" s="302"/>
      <c r="B78" s="355" t="s">
        <v>56</v>
      </c>
      <c r="C78" s="356"/>
      <c r="D78" s="388"/>
      <c r="E78" s="19" t="s">
        <v>130</v>
      </c>
      <c r="F78" s="39">
        <v>0</v>
      </c>
      <c r="G78" s="40">
        <f>Cenovnik!G78</f>
        <v>0</v>
      </c>
      <c r="H78" s="94">
        <f t="shared" ref="H78:H153" si="1">F78*G78</f>
        <v>0</v>
      </c>
    </row>
    <row r="79" spans="1:8" x14ac:dyDescent="0.25">
      <c r="A79" s="301">
        <f t="shared" ref="A79:A103" si="2">SUM(A77+1)</f>
        <v>23</v>
      </c>
      <c r="B79" s="329" t="s">
        <v>57</v>
      </c>
      <c r="C79" s="330"/>
      <c r="D79" s="331"/>
      <c r="E79" s="18" t="s">
        <v>129</v>
      </c>
      <c r="F79" s="39"/>
      <c r="G79" s="42"/>
      <c r="H79" s="94"/>
    </row>
    <row r="80" spans="1:8" x14ac:dyDescent="0.25">
      <c r="A80" s="302"/>
      <c r="B80" s="355" t="s">
        <v>58</v>
      </c>
      <c r="C80" s="356"/>
      <c r="D80" s="388"/>
      <c r="E80" s="19" t="s">
        <v>130</v>
      </c>
      <c r="F80" s="39">
        <v>0</v>
      </c>
      <c r="G80" s="40">
        <f>Cenovnik!G80</f>
        <v>0</v>
      </c>
      <c r="H80" s="94">
        <f t="shared" si="1"/>
        <v>0</v>
      </c>
    </row>
    <row r="81" spans="1:8" x14ac:dyDescent="0.25">
      <c r="A81" s="301">
        <f t="shared" si="2"/>
        <v>24</v>
      </c>
      <c r="B81" s="200" t="s">
        <v>214</v>
      </c>
      <c r="C81" s="201"/>
      <c r="D81" s="204"/>
      <c r="E81" s="17" t="s">
        <v>129</v>
      </c>
      <c r="F81" s="39"/>
      <c r="G81" s="42"/>
      <c r="H81" s="94"/>
    </row>
    <row r="82" spans="1:8" x14ac:dyDescent="0.25">
      <c r="A82" s="302"/>
      <c r="B82" s="202" t="s">
        <v>215</v>
      </c>
      <c r="C82" s="203"/>
      <c r="D82" s="205"/>
      <c r="E82" s="16" t="s">
        <v>130</v>
      </c>
      <c r="F82" s="39">
        <v>0</v>
      </c>
      <c r="G82" s="54">
        <f>Cenovnik!G82</f>
        <v>0</v>
      </c>
      <c r="H82" s="94">
        <f t="shared" si="1"/>
        <v>0</v>
      </c>
    </row>
    <row r="83" spans="1:8" x14ac:dyDescent="0.25">
      <c r="A83" s="301">
        <f t="shared" si="2"/>
        <v>25</v>
      </c>
      <c r="B83" s="200" t="s">
        <v>154</v>
      </c>
      <c r="C83" s="201"/>
      <c r="D83" s="204"/>
      <c r="E83" s="17" t="s">
        <v>129</v>
      </c>
      <c r="F83" s="39"/>
      <c r="G83" s="42"/>
      <c r="H83" s="94"/>
    </row>
    <row r="84" spans="1:8" x14ac:dyDescent="0.25">
      <c r="A84" s="302"/>
      <c r="B84" s="202" t="s">
        <v>150</v>
      </c>
      <c r="C84" s="203"/>
      <c r="D84" s="205"/>
      <c r="E84" s="16" t="s">
        <v>130</v>
      </c>
      <c r="F84" s="39">
        <v>0</v>
      </c>
      <c r="G84" s="54">
        <f>Cenovnik!G84</f>
        <v>0</v>
      </c>
      <c r="H84" s="94">
        <f t="shared" si="1"/>
        <v>0</v>
      </c>
    </row>
    <row r="85" spans="1:8" x14ac:dyDescent="0.25">
      <c r="A85" s="301">
        <f t="shared" si="2"/>
        <v>26</v>
      </c>
      <c r="B85" s="200" t="s">
        <v>155</v>
      </c>
      <c r="C85" s="201"/>
      <c r="D85" s="204"/>
      <c r="E85" s="17" t="s">
        <v>129</v>
      </c>
      <c r="F85" s="39"/>
      <c r="G85" s="42"/>
      <c r="H85" s="94"/>
    </row>
    <row r="86" spans="1:8" x14ac:dyDescent="0.25">
      <c r="A86" s="302"/>
      <c r="B86" s="202" t="s">
        <v>158</v>
      </c>
      <c r="C86" s="203"/>
      <c r="D86" s="205"/>
      <c r="E86" s="16" t="s">
        <v>130</v>
      </c>
      <c r="F86" s="39">
        <v>0</v>
      </c>
      <c r="G86" s="54">
        <f>Cenovnik!G86</f>
        <v>0</v>
      </c>
      <c r="H86" s="94">
        <f t="shared" si="1"/>
        <v>0</v>
      </c>
    </row>
    <row r="87" spans="1:8" x14ac:dyDescent="0.25">
      <c r="A87" s="301">
        <f t="shared" si="2"/>
        <v>27</v>
      </c>
      <c r="B87" s="200" t="s">
        <v>156</v>
      </c>
      <c r="C87" s="201"/>
      <c r="D87" s="204"/>
      <c r="E87" s="17" t="s">
        <v>129</v>
      </c>
      <c r="F87" s="39"/>
      <c r="G87" s="42"/>
      <c r="H87" s="94"/>
    </row>
    <row r="88" spans="1:8" ht="15" customHeight="1" x14ac:dyDescent="0.25">
      <c r="A88" s="302"/>
      <c r="B88" s="202" t="s">
        <v>159</v>
      </c>
      <c r="C88" s="203"/>
      <c r="D88" s="205"/>
      <c r="E88" s="16" t="s">
        <v>130</v>
      </c>
      <c r="F88" s="39">
        <v>0</v>
      </c>
      <c r="G88" s="54">
        <f>Cenovnik!G88</f>
        <v>0</v>
      </c>
      <c r="H88" s="94">
        <f t="shared" si="1"/>
        <v>0</v>
      </c>
    </row>
    <row r="89" spans="1:8" x14ac:dyDescent="0.25">
      <c r="A89" s="301">
        <f t="shared" si="2"/>
        <v>28</v>
      </c>
      <c r="B89" s="200" t="s">
        <v>157</v>
      </c>
      <c r="C89" s="201"/>
      <c r="D89" s="204"/>
      <c r="E89" s="17" t="s">
        <v>129</v>
      </c>
      <c r="F89" s="39"/>
      <c r="G89" s="42"/>
      <c r="H89" s="94"/>
    </row>
    <row r="90" spans="1:8" x14ac:dyDescent="0.25">
      <c r="A90" s="302"/>
      <c r="B90" s="202" t="s">
        <v>160</v>
      </c>
      <c r="C90" s="203"/>
      <c r="D90" s="205"/>
      <c r="E90" s="16" t="s">
        <v>130</v>
      </c>
      <c r="F90" s="39">
        <v>0</v>
      </c>
      <c r="G90" s="54">
        <f>Cenovnik!G90</f>
        <v>0</v>
      </c>
      <c r="H90" s="94">
        <f t="shared" si="1"/>
        <v>0</v>
      </c>
    </row>
    <row r="91" spans="1:8" x14ac:dyDescent="0.25">
      <c r="A91" s="301">
        <f t="shared" si="2"/>
        <v>29</v>
      </c>
      <c r="B91" s="200" t="s">
        <v>199</v>
      </c>
      <c r="C91" s="201"/>
      <c r="D91" s="204"/>
      <c r="E91" s="17" t="s">
        <v>129</v>
      </c>
      <c r="F91" s="39"/>
      <c r="G91" s="42"/>
      <c r="H91" s="94"/>
    </row>
    <row r="92" spans="1:8" x14ac:dyDescent="0.25">
      <c r="A92" s="302"/>
      <c r="B92" s="202" t="s">
        <v>200</v>
      </c>
      <c r="C92" s="203"/>
      <c r="D92" s="205"/>
      <c r="E92" s="16" t="s">
        <v>130</v>
      </c>
      <c r="F92" s="39">
        <v>0</v>
      </c>
      <c r="G92" s="54">
        <f>Cenovnik!G92</f>
        <v>0</v>
      </c>
      <c r="H92" s="94">
        <f t="shared" si="1"/>
        <v>0</v>
      </c>
    </row>
    <row r="93" spans="1:8" x14ac:dyDescent="0.25">
      <c r="A93" s="332">
        <f t="shared" si="2"/>
        <v>30</v>
      </c>
      <c r="B93" s="197" t="s">
        <v>201</v>
      </c>
      <c r="C93" s="198"/>
      <c r="D93" s="199"/>
      <c r="E93" s="18" t="s">
        <v>129</v>
      </c>
      <c r="F93" s="39"/>
      <c r="G93" s="42"/>
      <c r="H93" s="94"/>
    </row>
    <row r="94" spans="1:8" x14ac:dyDescent="0.25">
      <c r="A94" s="333"/>
      <c r="B94" s="197" t="s">
        <v>202</v>
      </c>
      <c r="C94" s="198"/>
      <c r="D94" s="199"/>
      <c r="E94" s="19" t="s">
        <v>130</v>
      </c>
      <c r="F94" s="39">
        <v>0</v>
      </c>
      <c r="G94" s="54">
        <f>Cenovnik!G94</f>
        <v>0</v>
      </c>
      <c r="H94" s="94">
        <f t="shared" si="1"/>
        <v>0</v>
      </c>
    </row>
    <row r="95" spans="1:8" x14ac:dyDescent="0.25">
      <c r="A95" s="309">
        <f t="shared" si="2"/>
        <v>31</v>
      </c>
      <c r="B95" s="329" t="s">
        <v>59</v>
      </c>
      <c r="C95" s="330"/>
      <c r="D95" s="331"/>
      <c r="E95" s="18" t="s">
        <v>129</v>
      </c>
      <c r="F95" s="39"/>
      <c r="G95" s="42"/>
      <c r="H95" s="94"/>
    </row>
    <row r="96" spans="1:8" x14ac:dyDescent="0.25">
      <c r="A96" s="302"/>
      <c r="B96" s="355" t="s">
        <v>60</v>
      </c>
      <c r="C96" s="356"/>
      <c r="D96" s="388"/>
      <c r="E96" s="19" t="s">
        <v>130</v>
      </c>
      <c r="F96" s="39">
        <v>0</v>
      </c>
      <c r="G96" s="40">
        <f>Cenovnik!G96</f>
        <v>0</v>
      </c>
      <c r="H96" s="94">
        <f t="shared" si="1"/>
        <v>0</v>
      </c>
    </row>
    <row r="97" spans="1:8" x14ac:dyDescent="0.25">
      <c r="A97" s="309">
        <f t="shared" si="2"/>
        <v>32</v>
      </c>
      <c r="B97" s="329" t="s">
        <v>61</v>
      </c>
      <c r="C97" s="330"/>
      <c r="D97" s="331"/>
      <c r="E97" s="18" t="s">
        <v>129</v>
      </c>
      <c r="F97" s="39"/>
      <c r="G97" s="42"/>
      <c r="H97" s="94"/>
    </row>
    <row r="98" spans="1:8" x14ac:dyDescent="0.25">
      <c r="A98" s="302"/>
      <c r="B98" s="355" t="s">
        <v>62</v>
      </c>
      <c r="C98" s="356"/>
      <c r="D98" s="388"/>
      <c r="E98" s="19" t="s">
        <v>130</v>
      </c>
      <c r="F98" s="39">
        <v>0</v>
      </c>
      <c r="G98" s="40">
        <f>Cenovnik!G98</f>
        <v>0</v>
      </c>
      <c r="H98" s="94">
        <f t="shared" si="1"/>
        <v>0</v>
      </c>
    </row>
    <row r="99" spans="1:8" ht="30.75" customHeight="1" x14ac:dyDescent="0.25">
      <c r="A99" s="309">
        <f t="shared" si="2"/>
        <v>33</v>
      </c>
      <c r="B99" s="352" t="s">
        <v>63</v>
      </c>
      <c r="C99" s="353"/>
      <c r="D99" s="354"/>
      <c r="E99" s="18" t="s">
        <v>129</v>
      </c>
      <c r="F99" s="39"/>
      <c r="G99" s="42"/>
      <c r="H99" s="94"/>
    </row>
    <row r="100" spans="1:8" ht="51.75" customHeight="1" x14ac:dyDescent="0.25">
      <c r="A100" s="302"/>
      <c r="B100" s="296" t="s">
        <v>64</v>
      </c>
      <c r="C100" s="297"/>
      <c r="D100" s="298"/>
      <c r="E100" s="19" t="s">
        <v>130</v>
      </c>
      <c r="F100" s="39">
        <v>0</v>
      </c>
      <c r="G100" s="40">
        <f>Cenovnik!G100</f>
        <v>0</v>
      </c>
      <c r="H100" s="94">
        <f t="shared" si="1"/>
        <v>0</v>
      </c>
    </row>
    <row r="101" spans="1:8" x14ac:dyDescent="0.25">
      <c r="A101" s="309">
        <f t="shared" si="2"/>
        <v>34</v>
      </c>
      <c r="B101" s="329" t="s">
        <v>65</v>
      </c>
      <c r="C101" s="330"/>
      <c r="D101" s="331"/>
      <c r="E101" s="18" t="s">
        <v>129</v>
      </c>
      <c r="F101" s="39"/>
      <c r="G101" s="42"/>
      <c r="H101" s="94"/>
    </row>
    <row r="102" spans="1:8" x14ac:dyDescent="0.25">
      <c r="A102" s="302"/>
      <c r="B102" s="355" t="s">
        <v>66</v>
      </c>
      <c r="C102" s="356"/>
      <c r="D102" s="388"/>
      <c r="E102" s="19" t="s">
        <v>130</v>
      </c>
      <c r="F102" s="39">
        <v>0</v>
      </c>
      <c r="G102" s="40">
        <f>Cenovnik!G102</f>
        <v>0</v>
      </c>
      <c r="H102" s="94">
        <f t="shared" si="1"/>
        <v>0</v>
      </c>
    </row>
    <row r="103" spans="1:8" x14ac:dyDescent="0.25">
      <c r="A103" s="309">
        <f t="shared" si="2"/>
        <v>35</v>
      </c>
      <c r="B103" s="329" t="s">
        <v>67</v>
      </c>
      <c r="C103" s="330"/>
      <c r="D103" s="331"/>
      <c r="E103" s="18" t="s">
        <v>129</v>
      </c>
      <c r="F103" s="39"/>
      <c r="G103" s="42"/>
      <c r="H103" s="94"/>
    </row>
    <row r="104" spans="1:8" x14ac:dyDescent="0.25">
      <c r="A104" s="302"/>
      <c r="B104" s="355" t="s">
        <v>136</v>
      </c>
      <c r="C104" s="356"/>
      <c r="D104" s="388"/>
      <c r="E104" s="19" t="s">
        <v>130</v>
      </c>
      <c r="F104" s="39">
        <v>0</v>
      </c>
      <c r="G104" s="40">
        <f>Cenovnik!G104</f>
        <v>0</v>
      </c>
      <c r="H104" s="94">
        <f t="shared" si="1"/>
        <v>0</v>
      </c>
    </row>
    <row r="105" spans="1:8" x14ac:dyDescent="0.25">
      <c r="A105" s="301">
        <v>36</v>
      </c>
      <c r="B105" s="306" t="s">
        <v>68</v>
      </c>
      <c r="C105" s="307"/>
      <c r="D105" s="308"/>
      <c r="E105" s="20" t="s">
        <v>129</v>
      </c>
      <c r="F105" s="39"/>
      <c r="G105" s="42"/>
      <c r="H105" s="94"/>
    </row>
    <row r="106" spans="1:8" x14ac:dyDescent="0.25">
      <c r="A106" s="309"/>
      <c r="B106" s="382" t="s">
        <v>69</v>
      </c>
      <c r="C106" s="383"/>
      <c r="D106" s="384"/>
      <c r="E106" s="20"/>
      <c r="F106" s="39"/>
      <c r="G106" s="47"/>
      <c r="H106" s="94"/>
    </row>
    <row r="107" spans="1:8" x14ac:dyDescent="0.25">
      <c r="A107" s="309"/>
      <c r="B107" s="382" t="s">
        <v>70</v>
      </c>
      <c r="C107" s="383"/>
      <c r="D107" s="384"/>
      <c r="E107" s="20" t="s">
        <v>130</v>
      </c>
      <c r="F107" s="39">
        <v>0</v>
      </c>
      <c r="G107" s="40">
        <f>Cenovnik!G107</f>
        <v>0</v>
      </c>
      <c r="H107" s="94">
        <f t="shared" si="1"/>
        <v>0</v>
      </c>
    </row>
    <row r="108" spans="1:8" x14ac:dyDescent="0.25">
      <c r="A108" s="309"/>
      <c r="B108" s="382" t="s">
        <v>71</v>
      </c>
      <c r="C108" s="383"/>
      <c r="D108" s="384"/>
      <c r="E108" s="20" t="s">
        <v>130</v>
      </c>
      <c r="F108" s="39">
        <v>0</v>
      </c>
      <c r="G108" s="40">
        <f>Cenovnik!G108</f>
        <v>0</v>
      </c>
      <c r="H108" s="94">
        <f t="shared" si="1"/>
        <v>0</v>
      </c>
    </row>
    <row r="109" spans="1:8" x14ac:dyDescent="0.25">
      <c r="A109" s="309"/>
      <c r="B109" s="382" t="s">
        <v>72</v>
      </c>
      <c r="C109" s="383"/>
      <c r="D109" s="384"/>
      <c r="E109" s="20" t="s">
        <v>130</v>
      </c>
      <c r="F109" s="39">
        <v>0</v>
      </c>
      <c r="G109" s="40">
        <f>Cenovnik!G109</f>
        <v>0</v>
      </c>
      <c r="H109" s="94">
        <f t="shared" si="1"/>
        <v>0</v>
      </c>
    </row>
    <row r="110" spans="1:8" x14ac:dyDescent="0.25">
      <c r="A110" s="309"/>
      <c r="B110" s="382" t="s">
        <v>73</v>
      </c>
      <c r="C110" s="383"/>
      <c r="D110" s="384"/>
      <c r="E110" s="20" t="s">
        <v>130</v>
      </c>
      <c r="F110" s="39">
        <v>0</v>
      </c>
      <c r="G110" s="40">
        <f>Cenovnik!G110</f>
        <v>0</v>
      </c>
      <c r="H110" s="94">
        <f t="shared" si="1"/>
        <v>0</v>
      </c>
    </row>
    <row r="111" spans="1:8" x14ac:dyDescent="0.25">
      <c r="A111" s="302"/>
      <c r="B111" s="348" t="s">
        <v>74</v>
      </c>
      <c r="C111" s="349"/>
      <c r="D111" s="350"/>
      <c r="E111" s="20" t="s">
        <v>130</v>
      </c>
      <c r="F111" s="39">
        <v>0</v>
      </c>
      <c r="G111" s="54">
        <f>Cenovnik!G111</f>
        <v>0</v>
      </c>
      <c r="H111" s="94">
        <f t="shared" si="1"/>
        <v>0</v>
      </c>
    </row>
    <row r="112" spans="1:8" x14ac:dyDescent="0.25">
      <c r="A112" s="309">
        <v>37</v>
      </c>
      <c r="B112" s="56" t="s">
        <v>75</v>
      </c>
      <c r="C112" s="7"/>
      <c r="D112" s="57"/>
      <c r="E112" s="17" t="s">
        <v>129</v>
      </c>
      <c r="F112" s="39"/>
      <c r="G112" s="51"/>
      <c r="H112" s="94"/>
    </row>
    <row r="113" spans="1:8" x14ac:dyDescent="0.25">
      <c r="A113" s="309"/>
      <c r="B113" s="56" t="s">
        <v>76</v>
      </c>
      <c r="C113" s="7"/>
      <c r="D113" s="57"/>
      <c r="E113" s="18"/>
      <c r="F113" s="39">
        <v>0</v>
      </c>
      <c r="G113" s="40">
        <f>Cenovnik!G113</f>
        <v>0</v>
      </c>
      <c r="H113" s="94">
        <f t="shared" si="1"/>
        <v>0</v>
      </c>
    </row>
    <row r="114" spans="1:8" x14ac:dyDescent="0.25">
      <c r="A114" s="309"/>
      <c r="B114" s="382" t="s">
        <v>77</v>
      </c>
      <c r="C114" s="383"/>
      <c r="D114" s="384"/>
      <c r="E114" s="18" t="s">
        <v>130</v>
      </c>
      <c r="F114" s="39">
        <v>0</v>
      </c>
      <c r="G114" s="40">
        <f>Cenovnik!G114</f>
        <v>0</v>
      </c>
      <c r="H114" s="94">
        <f t="shared" si="1"/>
        <v>0</v>
      </c>
    </row>
    <row r="115" spans="1:8" x14ac:dyDescent="0.25">
      <c r="A115" s="302"/>
      <c r="B115" s="348" t="s">
        <v>78</v>
      </c>
      <c r="C115" s="349"/>
      <c r="D115" s="350"/>
      <c r="E115" s="18" t="s">
        <v>130</v>
      </c>
      <c r="F115" s="39">
        <v>0</v>
      </c>
      <c r="G115" s="40">
        <f>Cenovnik!G115</f>
        <v>0</v>
      </c>
      <c r="H115" s="94">
        <f t="shared" si="1"/>
        <v>0</v>
      </c>
    </row>
    <row r="116" spans="1:8" x14ac:dyDescent="0.25">
      <c r="A116" s="301">
        <v>38</v>
      </c>
      <c r="B116" s="306" t="s">
        <v>79</v>
      </c>
      <c r="C116" s="307"/>
      <c r="D116" s="308"/>
      <c r="E116" s="17" t="s">
        <v>129</v>
      </c>
      <c r="F116" s="39"/>
      <c r="G116" s="42"/>
      <c r="H116" s="94"/>
    </row>
    <row r="117" spans="1:8" x14ac:dyDescent="0.25">
      <c r="A117" s="309"/>
      <c r="B117" s="56" t="s">
        <v>80</v>
      </c>
      <c r="C117" s="7"/>
      <c r="D117" s="57"/>
      <c r="E117" s="18"/>
      <c r="F117" s="39"/>
      <c r="G117" s="47"/>
      <c r="H117" s="94"/>
    </row>
    <row r="118" spans="1:8" x14ac:dyDescent="0.25">
      <c r="A118" s="309"/>
      <c r="B118" s="382" t="s">
        <v>81</v>
      </c>
      <c r="C118" s="383"/>
      <c r="D118" s="384"/>
      <c r="E118" s="18" t="s">
        <v>130</v>
      </c>
      <c r="F118" s="39">
        <v>0</v>
      </c>
      <c r="G118" s="40">
        <f>Cenovnik!G118</f>
        <v>0</v>
      </c>
      <c r="H118" s="94">
        <f t="shared" si="1"/>
        <v>0</v>
      </c>
    </row>
    <row r="119" spans="1:8" x14ac:dyDescent="0.25">
      <c r="A119" s="309"/>
      <c r="B119" s="382" t="s">
        <v>82</v>
      </c>
      <c r="C119" s="383"/>
      <c r="D119" s="384"/>
      <c r="E119" s="18" t="s">
        <v>130</v>
      </c>
      <c r="F119" s="39">
        <v>0</v>
      </c>
      <c r="G119" s="40">
        <f>Cenovnik!G119</f>
        <v>0</v>
      </c>
      <c r="H119" s="94">
        <f t="shared" si="1"/>
        <v>0</v>
      </c>
    </row>
    <row r="120" spans="1:8" x14ac:dyDescent="0.25">
      <c r="A120" s="309"/>
      <c r="B120" s="382" t="s">
        <v>83</v>
      </c>
      <c r="C120" s="383"/>
      <c r="D120" s="384"/>
      <c r="E120" s="18" t="s">
        <v>130</v>
      </c>
      <c r="F120" s="39">
        <v>0</v>
      </c>
      <c r="G120" s="40">
        <f>Cenovnik!G120</f>
        <v>0</v>
      </c>
      <c r="H120" s="94">
        <f t="shared" si="1"/>
        <v>0</v>
      </c>
    </row>
    <row r="121" spans="1:8" x14ac:dyDescent="0.25">
      <c r="A121" s="302"/>
      <c r="B121" s="348" t="s">
        <v>84</v>
      </c>
      <c r="C121" s="349"/>
      <c r="D121" s="350"/>
      <c r="E121" s="19" t="s">
        <v>130</v>
      </c>
      <c r="F121" s="39">
        <v>0</v>
      </c>
      <c r="G121" s="40">
        <f>Cenovnik!G121</f>
        <v>0</v>
      </c>
      <c r="H121" s="94">
        <f t="shared" si="1"/>
        <v>0</v>
      </c>
    </row>
    <row r="122" spans="1:8" x14ac:dyDescent="0.25">
      <c r="A122" s="309">
        <f>SUM(A116+1)</f>
        <v>39</v>
      </c>
      <c r="B122" s="382" t="s">
        <v>85</v>
      </c>
      <c r="C122" s="383"/>
      <c r="D122" s="384"/>
      <c r="E122" s="18" t="s">
        <v>129</v>
      </c>
      <c r="F122" s="39"/>
      <c r="G122" s="47"/>
      <c r="H122" s="94"/>
    </row>
    <row r="123" spans="1:8" x14ac:dyDescent="0.25">
      <c r="A123" s="309"/>
      <c r="B123" s="382" t="s">
        <v>86</v>
      </c>
      <c r="C123" s="383"/>
      <c r="D123" s="384"/>
      <c r="E123" s="18"/>
      <c r="F123" s="39"/>
      <c r="G123" s="47"/>
      <c r="H123" s="94"/>
    </row>
    <row r="124" spans="1:8" x14ac:dyDescent="0.25">
      <c r="A124" s="309"/>
      <c r="B124" s="433" t="s">
        <v>140</v>
      </c>
      <c r="C124" s="434"/>
      <c r="D124" s="435"/>
      <c r="E124" s="18" t="s">
        <v>130</v>
      </c>
      <c r="F124" s="39">
        <v>0</v>
      </c>
      <c r="G124" s="40">
        <f>Cenovnik!G124</f>
        <v>0</v>
      </c>
      <c r="H124" s="94">
        <f t="shared" si="1"/>
        <v>0</v>
      </c>
    </row>
    <row r="125" spans="1:8" x14ac:dyDescent="0.25">
      <c r="A125" s="309"/>
      <c r="B125" s="382" t="s">
        <v>141</v>
      </c>
      <c r="C125" s="383"/>
      <c r="D125" s="384"/>
      <c r="E125" s="18" t="s">
        <v>130</v>
      </c>
      <c r="F125" s="39">
        <v>0</v>
      </c>
      <c r="G125" s="40">
        <f>Cenovnik!G125</f>
        <v>0</v>
      </c>
      <c r="H125" s="94">
        <f t="shared" si="1"/>
        <v>0</v>
      </c>
    </row>
    <row r="126" spans="1:8" x14ac:dyDescent="0.25">
      <c r="A126" s="309"/>
      <c r="B126" s="382" t="s">
        <v>142</v>
      </c>
      <c r="C126" s="383"/>
      <c r="D126" s="384"/>
      <c r="E126" s="18" t="s">
        <v>130</v>
      </c>
      <c r="F126" s="39">
        <v>0</v>
      </c>
      <c r="G126" s="40">
        <f>Cenovnik!G126</f>
        <v>0</v>
      </c>
      <c r="H126" s="94">
        <f t="shared" si="1"/>
        <v>0</v>
      </c>
    </row>
    <row r="127" spans="1:8" x14ac:dyDescent="0.25">
      <c r="A127" s="309"/>
      <c r="B127" s="382" t="s">
        <v>143</v>
      </c>
      <c r="C127" s="383"/>
      <c r="D127" s="384"/>
      <c r="E127" s="18" t="s">
        <v>130</v>
      </c>
      <c r="F127" s="39">
        <v>0</v>
      </c>
      <c r="G127" s="40">
        <f>Cenovnik!G127</f>
        <v>0</v>
      </c>
      <c r="H127" s="94">
        <f t="shared" si="1"/>
        <v>0</v>
      </c>
    </row>
    <row r="128" spans="1:8" x14ac:dyDescent="0.25">
      <c r="A128" s="309"/>
      <c r="B128" s="382" t="s">
        <v>144</v>
      </c>
      <c r="C128" s="383"/>
      <c r="D128" s="384"/>
      <c r="E128" s="18" t="s">
        <v>130</v>
      </c>
      <c r="F128" s="39">
        <v>0</v>
      </c>
      <c r="G128" s="40">
        <f>Cenovnik!G128</f>
        <v>0</v>
      </c>
      <c r="H128" s="94">
        <f t="shared" si="1"/>
        <v>0</v>
      </c>
    </row>
    <row r="129" spans="1:8" x14ac:dyDescent="0.25">
      <c r="A129" s="309"/>
      <c r="B129" s="382" t="s">
        <v>87</v>
      </c>
      <c r="C129" s="383"/>
      <c r="D129" s="384"/>
      <c r="E129" s="18" t="s">
        <v>130</v>
      </c>
      <c r="F129" s="39">
        <v>0</v>
      </c>
      <c r="G129" s="40">
        <f>Cenovnik!G129</f>
        <v>0</v>
      </c>
      <c r="H129" s="94">
        <f t="shared" si="1"/>
        <v>0</v>
      </c>
    </row>
    <row r="130" spans="1:8" x14ac:dyDescent="0.25">
      <c r="A130" s="309"/>
      <c r="B130" s="382" t="s">
        <v>88</v>
      </c>
      <c r="C130" s="383"/>
      <c r="D130" s="384"/>
      <c r="E130" s="18" t="s">
        <v>130</v>
      </c>
      <c r="F130" s="39">
        <v>0</v>
      </c>
      <c r="G130" s="40">
        <f>Cenovnik!G130</f>
        <v>0</v>
      </c>
      <c r="H130" s="94">
        <f t="shared" si="1"/>
        <v>0</v>
      </c>
    </row>
    <row r="131" spans="1:8" x14ac:dyDescent="0.25">
      <c r="A131" s="309"/>
      <c r="B131" s="382" t="s">
        <v>89</v>
      </c>
      <c r="C131" s="383"/>
      <c r="D131" s="384"/>
      <c r="E131" s="18" t="s">
        <v>130</v>
      </c>
      <c r="F131" s="39">
        <v>0</v>
      </c>
      <c r="G131" s="40">
        <f>Cenovnik!G131</f>
        <v>0</v>
      </c>
      <c r="H131" s="94">
        <f t="shared" si="1"/>
        <v>0</v>
      </c>
    </row>
    <row r="132" spans="1:8" x14ac:dyDescent="0.25">
      <c r="A132" s="309"/>
      <c r="B132" s="382" t="s">
        <v>90</v>
      </c>
      <c r="C132" s="383"/>
      <c r="D132" s="384"/>
      <c r="E132" s="18" t="s">
        <v>130</v>
      </c>
      <c r="F132" s="39">
        <v>0</v>
      </c>
      <c r="G132" s="40">
        <f>Cenovnik!G132</f>
        <v>0</v>
      </c>
      <c r="H132" s="94">
        <f t="shared" si="1"/>
        <v>0</v>
      </c>
    </row>
    <row r="133" spans="1:8" x14ac:dyDescent="0.25">
      <c r="A133" s="309"/>
      <c r="B133" s="382" t="s">
        <v>91</v>
      </c>
      <c r="C133" s="383"/>
      <c r="D133" s="384"/>
      <c r="E133" s="18" t="s">
        <v>130</v>
      </c>
      <c r="F133" s="39">
        <v>0</v>
      </c>
      <c r="G133" s="40">
        <f>Cenovnik!G133</f>
        <v>0</v>
      </c>
      <c r="H133" s="94">
        <f t="shared" si="1"/>
        <v>0</v>
      </c>
    </row>
    <row r="134" spans="1:8" x14ac:dyDescent="0.25">
      <c r="A134" s="309"/>
      <c r="B134" s="382" t="s">
        <v>92</v>
      </c>
      <c r="C134" s="383"/>
      <c r="D134" s="384"/>
      <c r="E134" s="18" t="s">
        <v>130</v>
      </c>
      <c r="F134" s="39">
        <v>0</v>
      </c>
      <c r="G134" s="40">
        <f>Cenovnik!G134</f>
        <v>0</v>
      </c>
      <c r="H134" s="94">
        <f t="shared" si="1"/>
        <v>0</v>
      </c>
    </row>
    <row r="135" spans="1:8" x14ac:dyDescent="0.25">
      <c r="A135" s="309"/>
      <c r="B135" s="315" t="s">
        <v>93</v>
      </c>
      <c r="C135" s="316"/>
      <c r="D135" s="317"/>
      <c r="E135" s="18" t="s">
        <v>130</v>
      </c>
      <c r="F135" s="39">
        <v>0</v>
      </c>
      <c r="G135" s="40">
        <f>Cenovnik!G135</f>
        <v>0</v>
      </c>
      <c r="H135" s="94">
        <f t="shared" si="1"/>
        <v>0</v>
      </c>
    </row>
    <row r="136" spans="1:8" x14ac:dyDescent="0.25">
      <c r="A136" s="309"/>
      <c r="B136" s="315" t="s">
        <v>149</v>
      </c>
      <c r="C136" s="316"/>
      <c r="D136" s="317"/>
      <c r="E136" s="18" t="s">
        <v>130</v>
      </c>
      <c r="F136" s="39">
        <v>0</v>
      </c>
      <c r="G136" s="40">
        <f>Cenovnik!G136</f>
        <v>0</v>
      </c>
      <c r="H136" s="94">
        <f t="shared" si="1"/>
        <v>0</v>
      </c>
    </row>
    <row r="137" spans="1:8" x14ac:dyDescent="0.25">
      <c r="A137" s="309"/>
      <c r="B137" s="315" t="s">
        <v>207</v>
      </c>
      <c r="C137" s="316"/>
      <c r="D137" s="317"/>
      <c r="E137" s="18" t="s">
        <v>130</v>
      </c>
      <c r="F137" s="39">
        <v>0</v>
      </c>
      <c r="G137" s="40">
        <f>Cenovnik!G137</f>
        <v>0</v>
      </c>
      <c r="H137" s="94">
        <f t="shared" si="1"/>
        <v>0</v>
      </c>
    </row>
    <row r="138" spans="1:8" x14ac:dyDescent="0.25">
      <c r="A138" s="309"/>
      <c r="B138" s="315" t="s">
        <v>94</v>
      </c>
      <c r="C138" s="316"/>
      <c r="D138" s="317"/>
      <c r="E138" s="18" t="s">
        <v>130</v>
      </c>
      <c r="F138" s="39">
        <v>0</v>
      </c>
      <c r="G138" s="40">
        <f>Cenovnik!G138</f>
        <v>0</v>
      </c>
      <c r="H138" s="94">
        <f t="shared" si="1"/>
        <v>0</v>
      </c>
    </row>
    <row r="139" spans="1:8" x14ac:dyDescent="0.25">
      <c r="A139" s="302"/>
      <c r="B139" s="424" t="s">
        <v>95</v>
      </c>
      <c r="C139" s="425"/>
      <c r="D139" s="426"/>
      <c r="E139" s="22" t="s">
        <v>130</v>
      </c>
      <c r="F139" s="39">
        <v>0</v>
      </c>
      <c r="G139" s="40">
        <f>Cenovnik!G139</f>
        <v>0</v>
      </c>
      <c r="H139" s="94">
        <f t="shared" si="1"/>
        <v>0</v>
      </c>
    </row>
    <row r="140" spans="1:8" ht="30" customHeight="1" x14ac:dyDescent="0.25">
      <c r="A140" s="309">
        <v>40</v>
      </c>
      <c r="B140" s="427" t="s">
        <v>250</v>
      </c>
      <c r="C140" s="428"/>
      <c r="D140" s="429"/>
      <c r="E140" s="167" t="s">
        <v>129</v>
      </c>
      <c r="F140" s="39"/>
      <c r="G140" s="58"/>
      <c r="H140" s="94"/>
    </row>
    <row r="141" spans="1:8" ht="33" customHeight="1" x14ac:dyDescent="0.25">
      <c r="A141" s="302"/>
      <c r="B141" s="430" t="s">
        <v>249</v>
      </c>
      <c r="C141" s="431"/>
      <c r="D141" s="432"/>
      <c r="E141" s="167" t="s">
        <v>130</v>
      </c>
      <c r="F141" s="39">
        <v>0</v>
      </c>
      <c r="G141" s="40">
        <f>Cenovnik!G141</f>
        <v>0</v>
      </c>
      <c r="H141" s="94">
        <f t="shared" si="1"/>
        <v>0</v>
      </c>
    </row>
    <row r="142" spans="1:8" ht="15" customHeight="1" x14ac:dyDescent="0.25">
      <c r="A142" s="301">
        <f>SUM(A140+1)</f>
        <v>41</v>
      </c>
      <c r="B142" s="352" t="s">
        <v>145</v>
      </c>
      <c r="C142" s="353"/>
      <c r="D142" s="354"/>
      <c r="E142" s="21" t="s">
        <v>132</v>
      </c>
      <c r="F142" s="39"/>
      <c r="G142" s="42"/>
      <c r="H142" s="94"/>
    </row>
    <row r="143" spans="1:8" ht="31.5" customHeight="1" x14ac:dyDescent="0.25">
      <c r="A143" s="302"/>
      <c r="B143" s="303" t="s">
        <v>146</v>
      </c>
      <c r="C143" s="304"/>
      <c r="D143" s="305"/>
      <c r="E143" s="19" t="s">
        <v>132</v>
      </c>
      <c r="F143" s="39">
        <v>0</v>
      </c>
      <c r="G143" s="40">
        <f>Cenovnik!G143</f>
        <v>0</v>
      </c>
      <c r="H143" s="94">
        <f t="shared" si="1"/>
        <v>0</v>
      </c>
    </row>
    <row r="144" spans="1:8" ht="15" customHeight="1" x14ac:dyDescent="0.25">
      <c r="A144" s="301">
        <f>SUM(A142+1)</f>
        <v>42</v>
      </c>
      <c r="B144" s="352" t="s">
        <v>147</v>
      </c>
      <c r="C144" s="353"/>
      <c r="D144" s="354"/>
      <c r="E144" s="21" t="s">
        <v>132</v>
      </c>
      <c r="F144" s="39"/>
      <c r="G144" s="42"/>
      <c r="H144" s="94"/>
    </row>
    <row r="145" spans="1:8" ht="30" customHeight="1" x14ac:dyDescent="0.25">
      <c r="A145" s="302"/>
      <c r="B145" s="303" t="s">
        <v>148</v>
      </c>
      <c r="C145" s="304"/>
      <c r="D145" s="305"/>
      <c r="E145" s="19" t="s">
        <v>132</v>
      </c>
      <c r="F145" s="39">
        <v>0</v>
      </c>
      <c r="G145" s="40">
        <f>Cenovnik!G145</f>
        <v>0</v>
      </c>
      <c r="H145" s="94">
        <f t="shared" si="1"/>
        <v>0</v>
      </c>
    </row>
    <row r="146" spans="1:8" x14ac:dyDescent="0.25">
      <c r="A146" s="301">
        <f>SUM(A144+1)</f>
        <v>43</v>
      </c>
      <c r="B146" s="61" t="s">
        <v>194</v>
      </c>
      <c r="C146" s="61"/>
      <c r="D146" s="62"/>
      <c r="E146" s="21" t="s">
        <v>133</v>
      </c>
      <c r="F146" s="39"/>
      <c r="G146" s="42"/>
      <c r="H146" s="94"/>
    </row>
    <row r="147" spans="1:8" ht="15" customHeight="1" x14ac:dyDescent="0.25">
      <c r="A147" s="302"/>
      <c r="B147" s="136" t="s">
        <v>208</v>
      </c>
      <c r="C147" s="7"/>
      <c r="D147" s="57"/>
      <c r="E147" s="20" t="s">
        <v>133</v>
      </c>
      <c r="F147" s="39">
        <v>0</v>
      </c>
      <c r="G147" s="40">
        <f>Cenovnik!G147</f>
        <v>0</v>
      </c>
      <c r="H147" s="94">
        <f t="shared" si="1"/>
        <v>0</v>
      </c>
    </row>
    <row r="148" spans="1:8" ht="15" customHeight="1" x14ac:dyDescent="0.25">
      <c r="A148" s="310">
        <f>SUM(A146+1)</f>
        <v>44</v>
      </c>
      <c r="B148" s="137" t="s">
        <v>175</v>
      </c>
      <c r="C148" s="61"/>
      <c r="D148" s="61"/>
      <c r="E148" s="21" t="s">
        <v>256</v>
      </c>
      <c r="F148" s="39">
        <v>0</v>
      </c>
      <c r="G148" s="40"/>
      <c r="H148" s="94"/>
    </row>
    <row r="149" spans="1:8" ht="15" customHeight="1" x14ac:dyDescent="0.25">
      <c r="A149" s="311"/>
      <c r="B149" s="136" t="s">
        <v>267</v>
      </c>
      <c r="C149" s="7"/>
      <c r="D149" s="7"/>
      <c r="E149" s="19" t="s">
        <v>153</v>
      </c>
      <c r="F149" s="39">
        <v>0</v>
      </c>
      <c r="G149" s="40">
        <f>Cenovnik!G149</f>
        <v>0</v>
      </c>
      <c r="H149" s="94">
        <f t="shared" si="1"/>
        <v>0</v>
      </c>
    </row>
    <row r="150" spans="1:8" ht="18" customHeight="1" x14ac:dyDescent="0.25">
      <c r="A150" s="363">
        <f>SUM(A148+1)</f>
        <v>45</v>
      </c>
      <c r="B150" s="329" t="s">
        <v>203</v>
      </c>
      <c r="C150" s="330"/>
      <c r="D150" s="330"/>
      <c r="E150" s="20" t="s">
        <v>133</v>
      </c>
      <c r="F150" s="39"/>
      <c r="G150" s="51"/>
      <c r="H150" s="94"/>
    </row>
    <row r="151" spans="1:8" ht="18" customHeight="1" x14ac:dyDescent="0.25">
      <c r="A151" s="346"/>
      <c r="B151" s="355" t="s">
        <v>204</v>
      </c>
      <c r="C151" s="356"/>
      <c r="D151" s="356"/>
      <c r="E151" s="19" t="s">
        <v>133</v>
      </c>
      <c r="F151" s="39">
        <v>0</v>
      </c>
      <c r="G151" s="54">
        <f>Cenovnik!G151</f>
        <v>0</v>
      </c>
      <c r="H151" s="94">
        <f t="shared" si="1"/>
        <v>0</v>
      </c>
    </row>
    <row r="152" spans="1:8" ht="44.25" customHeight="1" x14ac:dyDescent="0.25">
      <c r="A152" s="336">
        <f>SUM(A150+1)</f>
        <v>46</v>
      </c>
      <c r="B152" s="296" t="s">
        <v>251</v>
      </c>
      <c r="C152" s="366"/>
      <c r="D152" s="367"/>
      <c r="E152" s="20" t="s">
        <v>176</v>
      </c>
      <c r="F152" s="39"/>
      <c r="G152" s="42"/>
      <c r="H152" s="94"/>
    </row>
    <row r="153" spans="1:8" ht="36" customHeight="1" thickBot="1" x14ac:dyDescent="0.3">
      <c r="A153" s="368"/>
      <c r="B153" s="341" t="s">
        <v>252</v>
      </c>
      <c r="C153" s="342"/>
      <c r="D153" s="342"/>
      <c r="E153" s="24" t="s">
        <v>177</v>
      </c>
      <c r="F153" s="39">
        <v>0</v>
      </c>
      <c r="G153" s="64">
        <f>Cenovnik!G153</f>
        <v>0</v>
      </c>
      <c r="H153" s="94">
        <f t="shared" si="1"/>
        <v>0</v>
      </c>
    </row>
    <row r="154" spans="1:8" ht="15.75" thickBot="1" x14ac:dyDescent="0.3">
      <c r="A154" s="65"/>
      <c r="B154" s="7"/>
      <c r="C154" s="7"/>
      <c r="D154" s="7"/>
      <c r="E154" s="162"/>
      <c r="F154" s="7"/>
      <c r="G154" s="82"/>
      <c r="H154" s="276">
        <f>SUM(H14:H153)</f>
        <v>0</v>
      </c>
    </row>
    <row r="155" spans="1:8" ht="15.75" thickBot="1" x14ac:dyDescent="0.3">
      <c r="A155" s="67"/>
      <c r="B155" s="68"/>
      <c r="C155" s="68"/>
      <c r="D155" s="68"/>
      <c r="E155" s="25"/>
      <c r="F155" s="68"/>
      <c r="G155" s="83"/>
      <c r="H155" s="95"/>
    </row>
    <row r="156" spans="1:8" x14ac:dyDescent="0.25">
      <c r="A156" s="6"/>
      <c r="B156" s="7"/>
      <c r="C156" s="7"/>
      <c r="D156" s="7"/>
      <c r="E156" s="162"/>
      <c r="F156" s="7"/>
      <c r="G156" s="82"/>
      <c r="H156" s="84"/>
    </row>
    <row r="157" spans="1:8" x14ac:dyDescent="0.25">
      <c r="A157" s="6"/>
      <c r="B157" s="7"/>
      <c r="C157" s="7"/>
      <c r="D157" s="7"/>
      <c r="E157" s="162"/>
      <c r="F157" s="7"/>
      <c r="G157" s="82"/>
      <c r="H157" s="84"/>
    </row>
    <row r="158" spans="1:8" x14ac:dyDescent="0.25">
      <c r="A158" s="6"/>
      <c r="B158" s="7"/>
      <c r="C158" s="7"/>
      <c r="D158" s="7"/>
      <c r="E158" s="162"/>
      <c r="F158" s="7"/>
      <c r="G158" s="82"/>
      <c r="H158" s="84"/>
    </row>
    <row r="159" spans="1:8" ht="15.75" thickBot="1" x14ac:dyDescent="0.3">
      <c r="A159" s="78"/>
      <c r="B159" s="68"/>
      <c r="C159" s="68"/>
      <c r="D159" s="68"/>
      <c r="E159" s="25"/>
      <c r="F159" s="68"/>
      <c r="G159" s="83"/>
      <c r="H159" s="96"/>
    </row>
    <row r="160" spans="1:8" x14ac:dyDescent="0.25">
      <c r="A160" s="32"/>
      <c r="B160" s="7"/>
      <c r="C160" s="7"/>
      <c r="D160" s="7"/>
      <c r="E160" s="162"/>
      <c r="F160" s="7"/>
      <c r="G160" s="84"/>
      <c r="H160" s="89"/>
    </row>
    <row r="161" spans="1:12" x14ac:dyDescent="0.25">
      <c r="A161" s="32"/>
      <c r="B161" s="7"/>
      <c r="C161" s="7"/>
      <c r="D161" s="7"/>
      <c r="E161" s="162"/>
      <c r="F161" s="7"/>
      <c r="G161" s="84"/>
      <c r="H161" s="97"/>
    </row>
    <row r="162" spans="1:12" x14ac:dyDescent="0.25">
      <c r="A162" s="32"/>
      <c r="B162" s="7"/>
      <c r="C162" s="7"/>
      <c r="D162" s="7"/>
      <c r="E162" s="162"/>
      <c r="F162" s="7"/>
      <c r="G162" s="84"/>
      <c r="H162" s="97"/>
    </row>
    <row r="163" spans="1:12" x14ac:dyDescent="0.25">
      <c r="A163" s="77"/>
      <c r="B163" s="162"/>
      <c r="C163" s="7"/>
      <c r="D163" s="7"/>
      <c r="E163" s="162"/>
      <c r="F163" s="7"/>
      <c r="G163" s="82"/>
      <c r="H163" s="97"/>
    </row>
    <row r="164" spans="1:12" ht="15.75" thickBot="1" x14ac:dyDescent="0.3">
      <c r="A164" s="454"/>
      <c r="B164" s="455"/>
      <c r="C164" s="455"/>
      <c r="D164" s="68"/>
      <c r="E164" s="76"/>
      <c r="F164" s="68"/>
      <c r="G164" s="83"/>
      <c r="H164" s="98"/>
    </row>
    <row r="165" spans="1:12" ht="15.75" thickBot="1" x14ac:dyDescent="0.3">
      <c r="A165" s="32"/>
      <c r="B165" s="7"/>
      <c r="C165" s="7"/>
      <c r="D165" s="7"/>
      <c r="E165" s="162"/>
      <c r="F165" s="7"/>
      <c r="G165" s="82"/>
      <c r="H165" s="89"/>
    </row>
    <row r="166" spans="1:12" ht="39" customHeight="1" thickBot="1" x14ac:dyDescent="0.3">
      <c r="A166" s="357" t="s">
        <v>181</v>
      </c>
      <c r="B166" s="358"/>
      <c r="C166" s="358"/>
      <c r="D166" s="358"/>
      <c r="E166" s="358"/>
      <c r="F166" s="358"/>
      <c r="G166" s="456">
        <v>0</v>
      </c>
      <c r="H166" s="359"/>
    </row>
    <row r="167" spans="1:12" ht="15.75" thickBot="1" x14ac:dyDescent="0.3">
      <c r="A167" s="32"/>
      <c r="B167" s="6"/>
      <c r="C167" s="6"/>
      <c r="D167" s="6"/>
      <c r="E167" s="26"/>
      <c r="F167" s="6"/>
      <c r="G167" s="79"/>
      <c r="H167" s="89"/>
    </row>
    <row r="168" spans="1:12" ht="15.75" thickBot="1" x14ac:dyDescent="0.3">
      <c r="A168" s="360"/>
      <c r="B168" s="361"/>
      <c r="C168" s="361"/>
      <c r="D168" s="362"/>
      <c r="E168" s="372"/>
      <c r="F168" s="457"/>
      <c r="G168" s="458">
        <v>0</v>
      </c>
      <c r="H168" s="90"/>
    </row>
    <row r="169" spans="1:12" ht="15.75" thickBot="1" x14ac:dyDescent="0.3">
      <c r="A169" s="369"/>
      <c r="B169" s="370"/>
      <c r="C169" s="370"/>
      <c r="D169" s="371"/>
      <c r="E169" s="372"/>
      <c r="F169" s="373"/>
      <c r="G169" s="364"/>
      <c r="H169" s="362"/>
    </row>
    <row r="170" spans="1:12" ht="15.75" thickBot="1" x14ac:dyDescent="0.3">
      <c r="A170" s="33" t="s">
        <v>0</v>
      </c>
      <c r="B170" s="379" t="s">
        <v>1</v>
      </c>
      <c r="C170" s="380"/>
      <c r="D170" s="381"/>
      <c r="E170" s="18"/>
      <c r="F170" s="34"/>
      <c r="G170" s="80"/>
      <c r="H170" s="91"/>
      <c r="L170" t="s">
        <v>152</v>
      </c>
    </row>
    <row r="171" spans="1:12" ht="15.75" thickBot="1" x14ac:dyDescent="0.3">
      <c r="A171" s="163" t="s">
        <v>2</v>
      </c>
      <c r="B171" s="376" t="s">
        <v>3</v>
      </c>
      <c r="C171" s="377"/>
      <c r="D171" s="378"/>
      <c r="E171" s="27"/>
      <c r="F171" s="161"/>
      <c r="G171" s="81"/>
      <c r="H171" s="92"/>
    </row>
    <row r="172" spans="1:12" ht="36" customHeight="1" x14ac:dyDescent="0.25">
      <c r="A172" s="351">
        <v>1</v>
      </c>
      <c r="B172" s="379" t="s">
        <v>96</v>
      </c>
      <c r="C172" s="380"/>
      <c r="D172" s="381"/>
      <c r="E172" s="9" t="s">
        <v>131</v>
      </c>
      <c r="F172" s="74"/>
      <c r="G172" s="85"/>
      <c r="H172" s="93"/>
    </row>
    <row r="173" spans="1:12" ht="38.25" customHeight="1" x14ac:dyDescent="0.25">
      <c r="A173" s="302"/>
      <c r="B173" s="303" t="s">
        <v>97</v>
      </c>
      <c r="C173" s="304"/>
      <c r="D173" s="305"/>
      <c r="E173" s="261" t="s">
        <v>131</v>
      </c>
      <c r="F173" s="39">
        <v>0</v>
      </c>
      <c r="G173" s="105">
        <f>Cenovnik!G173</f>
        <v>0</v>
      </c>
      <c r="H173" s="94">
        <f>F173*G173</f>
        <v>0</v>
      </c>
    </row>
    <row r="174" spans="1:12" x14ac:dyDescent="0.25">
      <c r="A174" s="309">
        <v>2</v>
      </c>
      <c r="B174" s="382" t="s">
        <v>98</v>
      </c>
      <c r="C174" s="383"/>
      <c r="D174" s="384"/>
      <c r="E174" s="19" t="s">
        <v>130</v>
      </c>
      <c r="F174" s="141"/>
      <c r="G174" s="277"/>
      <c r="H174" s="272"/>
    </row>
    <row r="175" spans="1:12" x14ac:dyDescent="0.25">
      <c r="A175" s="302"/>
      <c r="B175" s="348" t="s">
        <v>99</v>
      </c>
      <c r="C175" s="349"/>
      <c r="D175" s="350"/>
      <c r="E175" s="261" t="s">
        <v>129</v>
      </c>
      <c r="F175" s="141">
        <v>0</v>
      </c>
      <c r="G175" s="271">
        <f>Cenovnik!G175</f>
        <v>0</v>
      </c>
      <c r="H175" s="272">
        <f t="shared" ref="H175:H207" si="3">F175*G175</f>
        <v>0</v>
      </c>
    </row>
    <row r="176" spans="1:12" ht="30.75" customHeight="1" x14ac:dyDescent="0.25">
      <c r="A176" s="309">
        <v>3</v>
      </c>
      <c r="B176" s="326" t="s">
        <v>100</v>
      </c>
      <c r="C176" s="327"/>
      <c r="D176" s="328"/>
      <c r="E176" s="256" t="s">
        <v>131</v>
      </c>
      <c r="F176" s="141"/>
      <c r="G176" s="277"/>
      <c r="H176" s="272"/>
    </row>
    <row r="177" spans="1:8" ht="54" customHeight="1" x14ac:dyDescent="0.25">
      <c r="A177" s="302"/>
      <c r="B177" s="303" t="s">
        <v>101</v>
      </c>
      <c r="C177" s="304"/>
      <c r="D177" s="305"/>
      <c r="E177" s="261" t="s">
        <v>131</v>
      </c>
      <c r="F177" s="141">
        <v>0</v>
      </c>
      <c r="G177" s="271">
        <f>Cenovnik!G177</f>
        <v>0</v>
      </c>
      <c r="H177" s="272">
        <f t="shared" si="3"/>
        <v>0</v>
      </c>
    </row>
    <row r="178" spans="1:8" x14ac:dyDescent="0.25">
      <c r="A178" s="309">
        <v>4</v>
      </c>
      <c r="B178" s="382" t="s">
        <v>102</v>
      </c>
      <c r="C178" s="383"/>
      <c r="D178" s="384"/>
      <c r="E178" s="256" t="s">
        <v>129</v>
      </c>
      <c r="F178" s="141"/>
      <c r="G178" s="277"/>
      <c r="H178" s="272"/>
    </row>
    <row r="179" spans="1:8" ht="36.75" customHeight="1" x14ac:dyDescent="0.25">
      <c r="A179" s="302"/>
      <c r="B179" s="303" t="s">
        <v>137</v>
      </c>
      <c r="C179" s="304"/>
      <c r="D179" s="305"/>
      <c r="E179" s="24" t="s">
        <v>130</v>
      </c>
      <c r="F179" s="141">
        <v>0</v>
      </c>
      <c r="G179" s="271">
        <f>Cenovnik!G179</f>
        <v>0</v>
      </c>
      <c r="H179" s="272">
        <f t="shared" si="3"/>
        <v>0</v>
      </c>
    </row>
    <row r="180" spans="1:8" x14ac:dyDescent="0.25">
      <c r="A180" s="309">
        <v>5</v>
      </c>
      <c r="B180" s="382" t="s">
        <v>103</v>
      </c>
      <c r="C180" s="383"/>
      <c r="D180" s="384"/>
      <c r="E180" s="160"/>
      <c r="F180" s="141"/>
      <c r="G180" s="277"/>
      <c r="H180" s="272"/>
    </row>
    <row r="181" spans="1:8" x14ac:dyDescent="0.25">
      <c r="A181" s="309"/>
      <c r="B181" s="315" t="s">
        <v>104</v>
      </c>
      <c r="C181" s="316"/>
      <c r="D181" s="317"/>
      <c r="E181" s="29"/>
      <c r="F181" s="39"/>
      <c r="G181" s="270"/>
      <c r="H181" s="94"/>
    </row>
    <row r="182" spans="1:8" x14ac:dyDescent="0.25">
      <c r="A182" s="309"/>
      <c r="B182" s="315" t="s">
        <v>105</v>
      </c>
      <c r="C182" s="316"/>
      <c r="D182" s="317"/>
      <c r="E182" s="30" t="s">
        <v>131</v>
      </c>
      <c r="F182" s="141">
        <v>0</v>
      </c>
      <c r="G182" s="271">
        <f>Cenovnik!G182</f>
        <v>0</v>
      </c>
      <c r="H182" s="272">
        <f t="shared" si="3"/>
        <v>0</v>
      </c>
    </row>
    <row r="183" spans="1:8" ht="15.75" customHeight="1" x14ac:dyDescent="0.25">
      <c r="A183" s="302"/>
      <c r="B183" s="303" t="s">
        <v>106</v>
      </c>
      <c r="C183" s="304"/>
      <c r="D183" s="305"/>
      <c r="E183" s="30" t="s">
        <v>131</v>
      </c>
      <c r="F183" s="141">
        <v>0</v>
      </c>
      <c r="G183" s="271">
        <f>Cenovnik!G183</f>
        <v>0</v>
      </c>
      <c r="H183" s="272">
        <f t="shared" si="3"/>
        <v>0</v>
      </c>
    </row>
    <row r="184" spans="1:8" x14ac:dyDescent="0.25">
      <c r="A184" s="309">
        <v>6</v>
      </c>
      <c r="B184" s="382" t="s">
        <v>107</v>
      </c>
      <c r="C184" s="383"/>
      <c r="D184" s="384"/>
      <c r="E184" s="19" t="s">
        <v>129</v>
      </c>
      <c r="F184" s="141"/>
      <c r="G184" s="277"/>
      <c r="H184" s="272"/>
    </row>
    <row r="185" spans="1:8" ht="67.5" customHeight="1" x14ac:dyDescent="0.25">
      <c r="A185" s="302"/>
      <c r="B185" s="303" t="s">
        <v>108</v>
      </c>
      <c r="C185" s="304"/>
      <c r="D185" s="305"/>
      <c r="E185" s="257" t="s">
        <v>130</v>
      </c>
      <c r="F185" s="141">
        <v>0</v>
      </c>
      <c r="G185" s="271">
        <f>Cenovnik!G185</f>
        <v>0</v>
      </c>
      <c r="H185" s="272">
        <f t="shared" si="3"/>
        <v>0</v>
      </c>
    </row>
    <row r="186" spans="1:8" ht="28.5" customHeight="1" x14ac:dyDescent="0.25">
      <c r="A186" s="309">
        <v>7</v>
      </c>
      <c r="B186" s="312" t="s">
        <v>109</v>
      </c>
      <c r="C186" s="313"/>
      <c r="D186" s="314"/>
      <c r="E186" s="24" t="s">
        <v>129</v>
      </c>
      <c r="F186" s="39"/>
      <c r="G186" s="270"/>
      <c r="H186" s="94"/>
    </row>
    <row r="187" spans="1:8" ht="31.5" customHeight="1" x14ac:dyDescent="0.25">
      <c r="A187" s="302"/>
      <c r="B187" s="303" t="s">
        <v>110</v>
      </c>
      <c r="C187" s="304"/>
      <c r="D187" s="305"/>
      <c r="E187" s="30" t="s">
        <v>130</v>
      </c>
      <c r="F187" s="141">
        <v>0</v>
      </c>
      <c r="G187" s="271">
        <f>Cenovnik!G187</f>
        <v>0</v>
      </c>
      <c r="H187" s="272">
        <f t="shared" si="3"/>
        <v>0</v>
      </c>
    </row>
    <row r="188" spans="1:8" x14ac:dyDescent="0.25">
      <c r="A188" s="309">
        <v>8</v>
      </c>
      <c r="B188" s="382" t="s">
        <v>111</v>
      </c>
      <c r="C188" s="383"/>
      <c r="D188" s="384"/>
      <c r="E188" s="19" t="s">
        <v>129</v>
      </c>
      <c r="F188" s="141"/>
      <c r="G188" s="277"/>
      <c r="H188" s="272"/>
    </row>
    <row r="189" spans="1:8" x14ac:dyDescent="0.25">
      <c r="A189" s="302"/>
      <c r="B189" s="348" t="s">
        <v>112</v>
      </c>
      <c r="C189" s="349"/>
      <c r="D189" s="350"/>
      <c r="E189" s="30" t="s">
        <v>130</v>
      </c>
      <c r="F189" s="141">
        <v>0</v>
      </c>
      <c r="G189" s="271">
        <f>Cenovnik!G189</f>
        <v>0</v>
      </c>
      <c r="H189" s="272">
        <f t="shared" si="3"/>
        <v>0</v>
      </c>
    </row>
    <row r="190" spans="1:8" ht="31.5" customHeight="1" x14ac:dyDescent="0.25">
      <c r="A190" s="309">
        <v>9</v>
      </c>
      <c r="B190" s="326" t="s">
        <v>113</v>
      </c>
      <c r="C190" s="327"/>
      <c r="D190" s="328"/>
      <c r="E190" s="19" t="s">
        <v>129</v>
      </c>
      <c r="F190" s="141"/>
      <c r="G190" s="277"/>
      <c r="H190" s="272"/>
    </row>
    <row r="191" spans="1:8" ht="42" customHeight="1" x14ac:dyDescent="0.25">
      <c r="A191" s="302"/>
      <c r="B191" s="303" t="s">
        <v>114</v>
      </c>
      <c r="C191" s="304"/>
      <c r="D191" s="305"/>
      <c r="E191" s="30" t="s">
        <v>130</v>
      </c>
      <c r="F191" s="141">
        <v>0</v>
      </c>
      <c r="G191" s="271">
        <f>Cenovnik!G191</f>
        <v>0</v>
      </c>
      <c r="H191" s="272">
        <f t="shared" si="3"/>
        <v>0</v>
      </c>
    </row>
    <row r="192" spans="1:8" ht="21" customHeight="1" x14ac:dyDescent="0.25">
      <c r="A192" s="309">
        <v>10</v>
      </c>
      <c r="B192" s="315" t="s">
        <v>115</v>
      </c>
      <c r="C192" s="316"/>
      <c r="D192" s="317"/>
      <c r="E192" s="19" t="s">
        <v>129</v>
      </c>
      <c r="F192" s="141"/>
      <c r="G192" s="277"/>
      <c r="H192" s="272"/>
    </row>
    <row r="193" spans="1:8" ht="48" customHeight="1" x14ac:dyDescent="0.25">
      <c r="A193" s="302"/>
      <c r="B193" s="303" t="s">
        <v>116</v>
      </c>
      <c r="C193" s="304"/>
      <c r="D193" s="305"/>
      <c r="E193" s="30" t="s">
        <v>130</v>
      </c>
      <c r="F193" s="141">
        <v>0</v>
      </c>
      <c r="G193" s="271">
        <f>Cenovnik!G193</f>
        <v>0</v>
      </c>
      <c r="H193" s="272">
        <f t="shared" si="3"/>
        <v>0</v>
      </c>
    </row>
    <row r="194" spans="1:8" x14ac:dyDescent="0.25">
      <c r="A194" s="309">
        <v>11</v>
      </c>
      <c r="B194" s="382" t="s">
        <v>117</v>
      </c>
      <c r="C194" s="383"/>
      <c r="D194" s="384"/>
      <c r="E194" s="19" t="s">
        <v>129</v>
      </c>
      <c r="F194" s="141"/>
      <c r="G194" s="277"/>
      <c r="H194" s="272"/>
    </row>
    <row r="195" spans="1:8" x14ac:dyDescent="0.25">
      <c r="A195" s="302"/>
      <c r="B195" s="348" t="s">
        <v>118</v>
      </c>
      <c r="C195" s="349"/>
      <c r="D195" s="350"/>
      <c r="E195" s="30" t="s">
        <v>130</v>
      </c>
      <c r="F195" s="141">
        <v>0</v>
      </c>
      <c r="G195" s="271">
        <f>Cenovnik!G195</f>
        <v>0</v>
      </c>
      <c r="H195" s="272">
        <f t="shared" si="3"/>
        <v>0</v>
      </c>
    </row>
    <row r="196" spans="1:8" x14ac:dyDescent="0.25">
      <c r="A196" s="309">
        <v>12</v>
      </c>
      <c r="B196" s="382" t="s">
        <v>119</v>
      </c>
      <c r="C196" s="383"/>
      <c r="D196" s="384"/>
      <c r="E196" s="19" t="s">
        <v>129</v>
      </c>
      <c r="F196" s="141"/>
      <c r="G196" s="277"/>
      <c r="H196" s="272"/>
    </row>
    <row r="197" spans="1:8" x14ac:dyDescent="0.25">
      <c r="A197" s="309"/>
      <c r="B197" s="315" t="s">
        <v>120</v>
      </c>
      <c r="C197" s="316"/>
      <c r="D197" s="317"/>
      <c r="E197" s="512"/>
      <c r="F197" s="141"/>
      <c r="G197" s="277"/>
      <c r="H197" s="272"/>
    </row>
    <row r="198" spans="1:8" x14ac:dyDescent="0.25">
      <c r="A198" s="309"/>
      <c r="B198" s="315" t="s">
        <v>121</v>
      </c>
      <c r="C198" s="316"/>
      <c r="D198" s="317"/>
      <c r="E198" s="257" t="s">
        <v>130</v>
      </c>
      <c r="F198" s="141">
        <v>0</v>
      </c>
      <c r="G198" s="271">
        <f>Cenovnik!G198</f>
        <v>0</v>
      </c>
      <c r="H198" s="272">
        <f t="shared" si="3"/>
        <v>0</v>
      </c>
    </row>
    <row r="199" spans="1:8" x14ac:dyDescent="0.25">
      <c r="A199" s="302"/>
      <c r="B199" s="355" t="s">
        <v>122</v>
      </c>
      <c r="C199" s="356"/>
      <c r="D199" s="388"/>
      <c r="E199" s="30" t="s">
        <v>130</v>
      </c>
      <c r="F199" s="141">
        <v>0</v>
      </c>
      <c r="G199" s="271">
        <f>Cenovnik!G199</f>
        <v>0</v>
      </c>
      <c r="H199" s="272">
        <f t="shared" si="3"/>
        <v>0</v>
      </c>
    </row>
    <row r="200" spans="1:8" ht="34.5" customHeight="1" x14ac:dyDescent="0.25">
      <c r="A200" s="309">
        <v>13</v>
      </c>
      <c r="B200" s="326" t="s">
        <v>123</v>
      </c>
      <c r="C200" s="327"/>
      <c r="D200" s="328"/>
      <c r="E200" s="19" t="s">
        <v>255</v>
      </c>
      <c r="F200" s="141"/>
      <c r="G200" s="277"/>
      <c r="H200" s="272"/>
    </row>
    <row r="201" spans="1:8" ht="51" customHeight="1" x14ac:dyDescent="0.25">
      <c r="A201" s="302"/>
      <c r="B201" s="303" t="s">
        <v>124</v>
      </c>
      <c r="C201" s="304"/>
      <c r="D201" s="305"/>
      <c r="E201" s="30" t="s">
        <v>258</v>
      </c>
      <c r="F201" s="141">
        <v>0</v>
      </c>
      <c r="G201" s="271">
        <f>Cenovnik!G201</f>
        <v>0</v>
      </c>
      <c r="H201" s="272">
        <f t="shared" si="3"/>
        <v>0</v>
      </c>
    </row>
    <row r="202" spans="1:8" ht="15.75" customHeight="1" x14ac:dyDescent="0.25">
      <c r="A202" s="309">
        <v>14</v>
      </c>
      <c r="B202" s="326" t="s">
        <v>125</v>
      </c>
      <c r="C202" s="327"/>
      <c r="D202" s="328"/>
      <c r="E202" s="19" t="s">
        <v>129</v>
      </c>
      <c r="F202" s="141"/>
      <c r="G202" s="277"/>
      <c r="H202" s="272"/>
    </row>
    <row r="203" spans="1:8" ht="15.75" customHeight="1" x14ac:dyDescent="0.25">
      <c r="A203" s="302"/>
      <c r="B203" s="303" t="s">
        <v>126</v>
      </c>
      <c r="C203" s="304"/>
      <c r="D203" s="305"/>
      <c r="E203" s="30" t="s">
        <v>130</v>
      </c>
      <c r="F203" s="141">
        <v>0</v>
      </c>
      <c r="G203" s="271">
        <f>Cenovnik!G203</f>
        <v>0</v>
      </c>
      <c r="H203" s="272">
        <f t="shared" si="3"/>
        <v>0</v>
      </c>
    </row>
    <row r="204" spans="1:8" ht="15.75" customHeight="1" x14ac:dyDescent="0.25">
      <c r="A204" s="496">
        <v>15</v>
      </c>
      <c r="B204" s="326" t="s">
        <v>162</v>
      </c>
      <c r="C204" s="498"/>
      <c r="D204" s="499"/>
      <c r="E204" s="19" t="s">
        <v>129</v>
      </c>
      <c r="F204" s="141"/>
      <c r="G204" s="274"/>
      <c r="H204" s="275"/>
    </row>
    <row r="205" spans="1:8" ht="15.75" customHeight="1" x14ac:dyDescent="0.25">
      <c r="A205" s="497"/>
      <c r="B205" s="341" t="s">
        <v>139</v>
      </c>
      <c r="C205" s="342"/>
      <c r="D205" s="342"/>
      <c r="E205" s="30" t="s">
        <v>130</v>
      </c>
      <c r="F205" s="141">
        <v>0</v>
      </c>
      <c r="G205" s="105">
        <f>Cenovnik!G205</f>
        <v>0</v>
      </c>
      <c r="H205" s="94">
        <f t="shared" si="3"/>
        <v>0</v>
      </c>
    </row>
    <row r="206" spans="1:8" ht="15.75" customHeight="1" x14ac:dyDescent="0.25">
      <c r="A206" s="496">
        <v>16</v>
      </c>
      <c r="B206" s="303" t="s">
        <v>163</v>
      </c>
      <c r="C206" s="500"/>
      <c r="D206" s="501"/>
      <c r="E206" s="19" t="s">
        <v>133</v>
      </c>
      <c r="F206" s="39"/>
      <c r="G206" s="274"/>
      <c r="H206" s="275"/>
    </row>
    <row r="207" spans="1:8" ht="15.75" customHeight="1" thickBot="1" x14ac:dyDescent="0.3">
      <c r="A207" s="480"/>
      <c r="B207" s="481" t="s">
        <v>161</v>
      </c>
      <c r="C207" s="482"/>
      <c r="D207" s="483"/>
      <c r="E207" s="28" t="s">
        <v>133</v>
      </c>
      <c r="F207" s="269">
        <v>0</v>
      </c>
      <c r="G207" s="86">
        <f>Cenovnik!G207</f>
        <v>0</v>
      </c>
      <c r="H207" s="99">
        <f t="shared" si="3"/>
        <v>0</v>
      </c>
    </row>
    <row r="208" spans="1:8" ht="15.75" thickBot="1" x14ac:dyDescent="0.3">
      <c r="A208" s="32"/>
      <c r="B208" s="7"/>
      <c r="C208" s="7"/>
      <c r="D208" s="459"/>
      <c r="E208" s="460"/>
      <c r="F208" s="460"/>
      <c r="G208" s="461"/>
      <c r="H208" s="166">
        <f>SUM(H172:H207)</f>
        <v>0</v>
      </c>
    </row>
    <row r="209" spans="1:12" x14ac:dyDescent="0.25">
      <c r="A209" s="32"/>
      <c r="B209" s="7"/>
      <c r="C209" s="7"/>
      <c r="D209" s="7"/>
      <c r="E209" s="162"/>
      <c r="F209" s="7"/>
      <c r="G209" s="82"/>
      <c r="H209" s="89"/>
    </row>
    <row r="210" spans="1:12" ht="15.75" thickBot="1" x14ac:dyDescent="0.3">
      <c r="A210" s="32"/>
      <c r="B210" s="7"/>
      <c r="C210" s="7"/>
      <c r="D210" s="7"/>
      <c r="E210" s="31"/>
      <c r="F210" s="7"/>
      <c r="G210" s="82"/>
      <c r="H210" s="89"/>
    </row>
    <row r="211" spans="1:12" ht="15.75" thickBot="1" x14ac:dyDescent="0.3">
      <c r="A211" s="32"/>
      <c r="B211" s="6"/>
      <c r="C211" s="6"/>
      <c r="D211" s="462" t="s">
        <v>265</v>
      </c>
      <c r="E211" s="463"/>
      <c r="F211" s="463"/>
      <c r="G211" s="464"/>
      <c r="H211" s="102">
        <f>SUM(H154+H208)</f>
        <v>0</v>
      </c>
    </row>
    <row r="212" spans="1:12" ht="15.75" thickBot="1" x14ac:dyDescent="0.3">
      <c r="A212" s="65"/>
      <c r="B212" s="6"/>
      <c r="C212" s="6"/>
      <c r="D212" s="6"/>
      <c r="E212" s="162"/>
      <c r="F212" s="31"/>
      <c r="G212" s="87"/>
      <c r="H212" s="75"/>
    </row>
    <row r="213" spans="1:12" ht="15.75" thickBot="1" x14ac:dyDescent="0.3">
      <c r="A213" s="65"/>
      <c r="B213" s="465"/>
      <c r="C213" s="465"/>
      <c r="D213" s="465"/>
      <c r="E213" s="162"/>
      <c r="F213" s="7"/>
      <c r="G213" s="264"/>
      <c r="H213" s="278"/>
    </row>
    <row r="214" spans="1:12" ht="15.75" thickBot="1" x14ac:dyDescent="0.3">
      <c r="A214" s="65"/>
      <c r="B214" s="465"/>
      <c r="C214" s="465"/>
      <c r="D214" s="465"/>
      <c r="E214" s="162"/>
      <c r="F214" s="7"/>
      <c r="G214" s="266"/>
      <c r="H214" s="279"/>
    </row>
    <row r="215" spans="1:12" x14ac:dyDescent="0.25">
      <c r="A215" s="65"/>
      <c r="B215" s="7"/>
      <c r="C215" s="7"/>
      <c r="D215" s="7"/>
      <c r="E215" s="162"/>
      <c r="F215" s="7"/>
      <c r="G215" s="374"/>
      <c r="H215" s="375"/>
      <c r="L215" s="103"/>
    </row>
    <row r="216" spans="1:12" x14ac:dyDescent="0.25">
      <c r="A216" s="65"/>
      <c r="B216" s="7"/>
      <c r="C216" s="7"/>
      <c r="D216" s="7"/>
      <c r="E216" s="162"/>
      <c r="F216" s="7"/>
      <c r="G216" s="82"/>
      <c r="H216" s="100"/>
    </row>
    <row r="217" spans="1:12" ht="15.75" thickBot="1" x14ac:dyDescent="0.3">
      <c r="A217" s="65"/>
      <c r="B217" s="7"/>
      <c r="C217" s="7"/>
      <c r="D217" s="7"/>
      <c r="E217" s="162"/>
      <c r="F217" s="7"/>
      <c r="G217" s="280"/>
      <c r="H217" s="294"/>
    </row>
    <row r="218" spans="1:12" x14ac:dyDescent="0.25">
      <c r="A218" s="65"/>
      <c r="B218" s="6" t="s">
        <v>164</v>
      </c>
      <c r="C218" s="6"/>
      <c r="D218" s="6"/>
      <c r="E218" s="162"/>
      <c r="F218" s="7"/>
      <c r="G218" s="282"/>
      <c r="H218" s="295"/>
    </row>
    <row r="219" spans="1:12" x14ac:dyDescent="0.25">
      <c r="A219" s="65"/>
      <c r="B219" s="6" t="s">
        <v>165</v>
      </c>
      <c r="C219" s="6"/>
      <c r="D219" s="6"/>
      <c r="E219" s="162"/>
      <c r="F219" s="7"/>
      <c r="G219" s="299" t="s">
        <v>264</v>
      </c>
      <c r="H219" s="300"/>
    </row>
    <row r="220" spans="1:12" x14ac:dyDescent="0.25">
      <c r="A220" s="65"/>
      <c r="B220" s="7"/>
      <c r="C220" s="7"/>
      <c r="D220" s="7"/>
      <c r="E220" s="162"/>
      <c r="F220" s="7"/>
      <c r="G220" s="82"/>
      <c r="H220" s="100"/>
    </row>
    <row r="221" spans="1:12" x14ac:dyDescent="0.25">
      <c r="A221" s="65"/>
      <c r="B221" s="7"/>
      <c r="C221" s="7"/>
      <c r="D221" s="7"/>
      <c r="E221" s="162"/>
      <c r="F221" s="7"/>
      <c r="G221" s="82"/>
      <c r="H221" s="100"/>
    </row>
    <row r="222" spans="1:12" x14ac:dyDescent="0.25">
      <c r="A222" s="65"/>
      <c r="B222" s="7"/>
      <c r="C222" s="7"/>
      <c r="D222" s="7"/>
      <c r="E222" s="162"/>
      <c r="F222" s="7"/>
      <c r="G222" s="82"/>
      <c r="H222" s="100"/>
    </row>
    <row r="223" spans="1:12" x14ac:dyDescent="0.25">
      <c r="A223" s="65"/>
      <c r="B223" s="7"/>
      <c r="C223" s="7"/>
      <c r="D223" s="7"/>
      <c r="E223" s="162"/>
      <c r="F223" s="7"/>
      <c r="G223" s="82"/>
      <c r="H223" s="100"/>
    </row>
    <row r="224" spans="1:12" x14ac:dyDescent="0.25">
      <c r="A224" s="65"/>
      <c r="B224" s="7"/>
      <c r="C224" s="7"/>
      <c r="D224" s="7"/>
      <c r="E224" s="162"/>
      <c r="F224" s="7"/>
      <c r="G224" s="82"/>
      <c r="H224" s="100"/>
    </row>
    <row r="225" spans="1:8" x14ac:dyDescent="0.25">
      <c r="A225" s="65"/>
      <c r="B225" s="7"/>
      <c r="C225" s="7"/>
      <c r="D225" s="7"/>
      <c r="E225" s="162"/>
      <c r="F225" s="7"/>
      <c r="G225" s="82"/>
      <c r="H225" s="100"/>
    </row>
    <row r="226" spans="1:8" x14ac:dyDescent="0.25">
      <c r="A226" s="65"/>
      <c r="B226" s="7"/>
      <c r="C226" s="7"/>
      <c r="D226" s="7"/>
      <c r="E226" s="162"/>
      <c r="F226" s="7"/>
      <c r="G226" s="82"/>
      <c r="H226" s="100"/>
    </row>
    <row r="227" spans="1:8" x14ac:dyDescent="0.25">
      <c r="A227" s="65"/>
      <c r="B227" s="7"/>
      <c r="C227" s="7"/>
      <c r="D227" s="7"/>
      <c r="E227" s="162"/>
      <c r="F227" s="7"/>
      <c r="G227" s="82"/>
      <c r="H227" s="100"/>
    </row>
    <row r="228" spans="1:8" x14ac:dyDescent="0.25">
      <c r="A228" s="65"/>
      <c r="B228" s="7"/>
      <c r="C228" s="7"/>
      <c r="D228" s="7"/>
      <c r="E228" s="162"/>
      <c r="F228" s="7"/>
      <c r="G228" s="82"/>
      <c r="H228" s="100"/>
    </row>
    <row r="229" spans="1:8" x14ac:dyDescent="0.25">
      <c r="A229" s="65"/>
      <c r="B229" s="7"/>
      <c r="C229" s="7"/>
      <c r="D229" s="7"/>
      <c r="E229" s="162"/>
      <c r="F229" s="7"/>
      <c r="G229" s="82"/>
      <c r="H229" s="100"/>
    </row>
    <row r="230" spans="1:8" x14ac:dyDescent="0.25">
      <c r="A230" s="65"/>
      <c r="B230" s="7"/>
      <c r="C230" s="7"/>
      <c r="D230" s="7"/>
      <c r="E230" s="162"/>
      <c r="F230" s="7"/>
      <c r="G230" s="82"/>
      <c r="H230" s="100"/>
    </row>
    <row r="231" spans="1:8" x14ac:dyDescent="0.25">
      <c r="A231" s="65"/>
      <c r="B231" s="7"/>
      <c r="C231" s="7"/>
      <c r="D231" s="7"/>
      <c r="E231" s="162"/>
      <c r="F231" s="7"/>
      <c r="G231" s="82"/>
      <c r="H231" s="100"/>
    </row>
    <row r="232" spans="1:8" x14ac:dyDescent="0.25">
      <c r="A232" s="65"/>
      <c r="B232" s="7"/>
      <c r="C232" s="7"/>
      <c r="D232" s="7"/>
      <c r="E232" s="162"/>
      <c r="F232" s="7"/>
      <c r="G232" s="82"/>
      <c r="H232" s="100"/>
    </row>
    <row r="233" spans="1:8" x14ac:dyDescent="0.25">
      <c r="A233" s="65"/>
      <c r="B233" s="7"/>
      <c r="C233" s="7"/>
      <c r="D233" s="7"/>
      <c r="E233" s="162"/>
      <c r="F233" s="7"/>
      <c r="G233" s="82"/>
      <c r="H233" s="100"/>
    </row>
    <row r="234" spans="1:8" x14ac:dyDescent="0.25">
      <c r="A234" s="65"/>
      <c r="B234" s="7"/>
      <c r="C234" s="7"/>
      <c r="D234" s="7"/>
      <c r="E234" s="162"/>
      <c r="F234" s="7"/>
      <c r="G234" s="82"/>
      <c r="H234" s="100"/>
    </row>
    <row r="235" spans="1:8" x14ac:dyDescent="0.25">
      <c r="A235" s="65"/>
      <c r="B235" s="7"/>
      <c r="C235" s="7"/>
      <c r="D235" s="7"/>
      <c r="E235" s="162"/>
      <c r="F235" s="7"/>
      <c r="G235" s="82"/>
      <c r="H235" s="100"/>
    </row>
    <row r="236" spans="1:8" x14ac:dyDescent="0.25">
      <c r="A236" s="65"/>
      <c r="B236" s="7"/>
      <c r="C236" s="7"/>
      <c r="D236" s="7"/>
      <c r="E236" s="162"/>
      <c r="F236" s="7"/>
      <c r="G236" s="82"/>
      <c r="H236" s="100"/>
    </row>
    <row r="237" spans="1:8" x14ac:dyDescent="0.25">
      <c r="A237" s="65"/>
      <c r="B237" s="7"/>
      <c r="C237" s="7"/>
      <c r="D237" s="7"/>
      <c r="E237" s="162"/>
      <c r="F237" s="7"/>
      <c r="G237" s="82"/>
      <c r="H237" s="100"/>
    </row>
    <row r="238" spans="1:8" x14ac:dyDescent="0.25">
      <c r="A238" s="65"/>
      <c r="B238" s="7"/>
      <c r="C238" s="7"/>
      <c r="D238" s="7"/>
      <c r="E238" s="162"/>
      <c r="F238" s="7"/>
      <c r="G238" s="82"/>
      <c r="H238" s="100"/>
    </row>
    <row r="239" spans="1:8" x14ac:dyDescent="0.25">
      <c r="A239" s="65"/>
      <c r="B239" s="7"/>
      <c r="C239" s="7"/>
      <c r="D239" s="7"/>
      <c r="E239" s="162"/>
      <c r="F239" s="7"/>
      <c r="G239" s="82"/>
      <c r="H239" s="100"/>
    </row>
    <row r="240" spans="1:8" x14ac:dyDescent="0.25">
      <c r="A240" s="65"/>
      <c r="B240" s="7"/>
      <c r="C240" s="7"/>
      <c r="D240" s="7"/>
      <c r="E240" s="162"/>
      <c r="F240" s="7"/>
      <c r="G240" s="82"/>
      <c r="H240" s="100"/>
    </row>
    <row r="241" spans="1:8" x14ac:dyDescent="0.25">
      <c r="A241" s="65"/>
      <c r="B241" s="7"/>
      <c r="C241" s="7"/>
      <c r="D241" s="7"/>
      <c r="E241" s="162"/>
      <c r="F241" s="7"/>
      <c r="G241" s="82"/>
      <c r="H241" s="100"/>
    </row>
    <row r="242" spans="1:8" x14ac:dyDescent="0.25">
      <c r="A242" s="65"/>
      <c r="B242" s="7"/>
      <c r="C242" s="7"/>
      <c r="D242" s="7"/>
      <c r="E242" s="162"/>
      <c r="F242" s="7"/>
      <c r="G242" s="82"/>
      <c r="H242" s="100"/>
    </row>
    <row r="243" spans="1:8" x14ac:dyDescent="0.25">
      <c r="A243" s="65"/>
      <c r="B243" s="7"/>
      <c r="C243" s="7"/>
      <c r="D243" s="7"/>
      <c r="E243" s="162"/>
      <c r="F243" s="7"/>
      <c r="G243" s="82"/>
      <c r="H243" s="100"/>
    </row>
    <row r="244" spans="1:8" x14ac:dyDescent="0.25">
      <c r="A244" s="65"/>
      <c r="B244" s="7"/>
      <c r="C244" s="7"/>
      <c r="D244" s="7"/>
      <c r="E244" s="162"/>
      <c r="F244" s="7"/>
      <c r="G244" s="82"/>
      <c r="H244" s="100"/>
    </row>
    <row r="245" spans="1:8" x14ac:dyDescent="0.25">
      <c r="A245" s="65"/>
      <c r="B245" s="7"/>
      <c r="C245" s="7"/>
      <c r="D245" s="7"/>
      <c r="F245" s="7"/>
      <c r="G245" s="82"/>
      <c r="H245" s="100"/>
    </row>
    <row r="246" spans="1:8" x14ac:dyDescent="0.25">
      <c r="A246" s="65"/>
      <c r="B246" s="7"/>
      <c r="C246" s="7"/>
      <c r="D246" s="7"/>
      <c r="F246" s="7"/>
      <c r="G246" s="82"/>
      <c r="H246" s="100"/>
    </row>
    <row r="247" spans="1:8" ht="15.75" thickBot="1" x14ac:dyDescent="0.3">
      <c r="A247" s="67"/>
      <c r="B247" s="68"/>
      <c r="C247" s="68"/>
      <c r="D247" s="68"/>
      <c r="E247" s="101"/>
      <c r="F247" s="68"/>
      <c r="G247" s="83"/>
      <c r="H247" s="95"/>
    </row>
  </sheetData>
  <mergeCells count="241">
    <mergeCell ref="D208:G208"/>
    <mergeCell ref="D211:G211"/>
    <mergeCell ref="B213:D213"/>
    <mergeCell ref="B214:D214"/>
    <mergeCell ref="G215:H215"/>
    <mergeCell ref="A204:A205"/>
    <mergeCell ref="B204:D204"/>
    <mergeCell ref="B205:D205"/>
    <mergeCell ref="A206:A207"/>
    <mergeCell ref="B206:D206"/>
    <mergeCell ref="B207:D207"/>
    <mergeCell ref="A200:A201"/>
    <mergeCell ref="B200:D200"/>
    <mergeCell ref="B201:D201"/>
    <mergeCell ref="A202:A203"/>
    <mergeCell ref="B202:D202"/>
    <mergeCell ref="B203:D203"/>
    <mergeCell ref="A194:A195"/>
    <mergeCell ref="B194:D194"/>
    <mergeCell ref="B195:D195"/>
    <mergeCell ref="A196:A199"/>
    <mergeCell ref="B196:D196"/>
    <mergeCell ref="B197:D197"/>
    <mergeCell ref="B198:D198"/>
    <mergeCell ref="B199:D199"/>
    <mergeCell ref="A190:A191"/>
    <mergeCell ref="B190:D190"/>
    <mergeCell ref="B191:D191"/>
    <mergeCell ref="A192:A193"/>
    <mergeCell ref="B192:D192"/>
    <mergeCell ref="B193:D193"/>
    <mergeCell ref="A186:A187"/>
    <mergeCell ref="B186:D186"/>
    <mergeCell ref="B187:D187"/>
    <mergeCell ref="A188:A189"/>
    <mergeCell ref="B188:D188"/>
    <mergeCell ref="B189:D189"/>
    <mergeCell ref="A180:A183"/>
    <mergeCell ref="B180:D180"/>
    <mergeCell ref="B181:D181"/>
    <mergeCell ref="B182:D182"/>
    <mergeCell ref="B183:D183"/>
    <mergeCell ref="A184:A185"/>
    <mergeCell ref="B184:D184"/>
    <mergeCell ref="B185:D185"/>
    <mergeCell ref="A176:A177"/>
    <mergeCell ref="B176:D176"/>
    <mergeCell ref="B177:D177"/>
    <mergeCell ref="A178:A179"/>
    <mergeCell ref="B178:D178"/>
    <mergeCell ref="B179:D179"/>
    <mergeCell ref="B170:D170"/>
    <mergeCell ref="B171:D171"/>
    <mergeCell ref="A172:A173"/>
    <mergeCell ref="B172:D172"/>
    <mergeCell ref="B173:D173"/>
    <mergeCell ref="A174:A175"/>
    <mergeCell ref="B174:D174"/>
    <mergeCell ref="B175:D175"/>
    <mergeCell ref="A164:C164"/>
    <mergeCell ref="A166:H166"/>
    <mergeCell ref="A168:D168"/>
    <mergeCell ref="E168:G168"/>
    <mergeCell ref="A169:D169"/>
    <mergeCell ref="E169:F169"/>
    <mergeCell ref="G169:H169"/>
    <mergeCell ref="A146:A147"/>
    <mergeCell ref="A148:A149"/>
    <mergeCell ref="A150:A151"/>
    <mergeCell ref="B150:D150"/>
    <mergeCell ref="B151:D151"/>
    <mergeCell ref="A152:A153"/>
    <mergeCell ref="B152:D152"/>
    <mergeCell ref="B153:D153"/>
    <mergeCell ref="A142:A143"/>
    <mergeCell ref="B142:D142"/>
    <mergeCell ref="B143:D143"/>
    <mergeCell ref="A144:A145"/>
    <mergeCell ref="B144:D144"/>
    <mergeCell ref="B145:D145"/>
    <mergeCell ref="B137:D137"/>
    <mergeCell ref="B138:D138"/>
    <mergeCell ref="B139:D139"/>
    <mergeCell ref="A140:A141"/>
    <mergeCell ref="B140:D140"/>
    <mergeCell ref="B141:D141"/>
    <mergeCell ref="B131:D131"/>
    <mergeCell ref="B132:D132"/>
    <mergeCell ref="B133:D133"/>
    <mergeCell ref="B134:D134"/>
    <mergeCell ref="B135:D135"/>
    <mergeCell ref="B136:D136"/>
    <mergeCell ref="A122:A139"/>
    <mergeCell ref="B122:D122"/>
    <mergeCell ref="B123:D123"/>
    <mergeCell ref="B124:D124"/>
    <mergeCell ref="B125:D125"/>
    <mergeCell ref="B126:D126"/>
    <mergeCell ref="B127:D127"/>
    <mergeCell ref="B128:D128"/>
    <mergeCell ref="B129:D129"/>
    <mergeCell ref="B130:D130"/>
    <mergeCell ref="A112:A115"/>
    <mergeCell ref="B114:D114"/>
    <mergeCell ref="B115:D115"/>
    <mergeCell ref="A116:A121"/>
    <mergeCell ref="B116:D116"/>
    <mergeCell ref="B118:D118"/>
    <mergeCell ref="B119:D119"/>
    <mergeCell ref="B120:D120"/>
    <mergeCell ref="B121:D121"/>
    <mergeCell ref="A103:A104"/>
    <mergeCell ref="B103:D103"/>
    <mergeCell ref="B104:D104"/>
    <mergeCell ref="A105:A111"/>
    <mergeCell ref="B105:D105"/>
    <mergeCell ref="B106:D106"/>
    <mergeCell ref="B107:D107"/>
    <mergeCell ref="B108:D108"/>
    <mergeCell ref="B109:D109"/>
    <mergeCell ref="B110:D110"/>
    <mergeCell ref="B111:D111"/>
    <mergeCell ref="A99:A100"/>
    <mergeCell ref="B99:D99"/>
    <mergeCell ref="B100:D100"/>
    <mergeCell ref="A101:A102"/>
    <mergeCell ref="B101:D101"/>
    <mergeCell ref="B102:D102"/>
    <mergeCell ref="A93:A94"/>
    <mergeCell ref="A95:A96"/>
    <mergeCell ref="B95:D95"/>
    <mergeCell ref="B96:D96"/>
    <mergeCell ref="A97:A98"/>
    <mergeCell ref="B97:D97"/>
    <mergeCell ref="B98:D98"/>
    <mergeCell ref="A81:A82"/>
    <mergeCell ref="A83:A84"/>
    <mergeCell ref="A85:A86"/>
    <mergeCell ref="A87:A88"/>
    <mergeCell ref="A89:A90"/>
    <mergeCell ref="A91:A92"/>
    <mergeCell ref="A77:A78"/>
    <mergeCell ref="B77:D77"/>
    <mergeCell ref="B78:D78"/>
    <mergeCell ref="A79:A80"/>
    <mergeCell ref="B79:D79"/>
    <mergeCell ref="B80:D80"/>
    <mergeCell ref="A73:A74"/>
    <mergeCell ref="B73:D73"/>
    <mergeCell ref="B74:D74"/>
    <mergeCell ref="A75:A76"/>
    <mergeCell ref="B75:D75"/>
    <mergeCell ref="B76:D76"/>
    <mergeCell ref="A69:A70"/>
    <mergeCell ref="B69:D69"/>
    <mergeCell ref="B70:D70"/>
    <mergeCell ref="A71:A72"/>
    <mergeCell ref="B71:D71"/>
    <mergeCell ref="B72:D72"/>
    <mergeCell ref="A65:A66"/>
    <mergeCell ref="B65:D65"/>
    <mergeCell ref="B66:D66"/>
    <mergeCell ref="A67:A68"/>
    <mergeCell ref="B67:D67"/>
    <mergeCell ref="B68:D68"/>
    <mergeCell ref="B58:D58"/>
    <mergeCell ref="B59:D59"/>
    <mergeCell ref="B60:D60"/>
    <mergeCell ref="B61:D61"/>
    <mergeCell ref="B62:D62"/>
    <mergeCell ref="A63:A64"/>
    <mergeCell ref="B63:D63"/>
    <mergeCell ref="B64:D64"/>
    <mergeCell ref="B50:D50"/>
    <mergeCell ref="B51:D51"/>
    <mergeCell ref="B53:D53"/>
    <mergeCell ref="B54:D54"/>
    <mergeCell ref="B55:D55"/>
    <mergeCell ref="B57:D57"/>
    <mergeCell ref="A40:A62"/>
    <mergeCell ref="B40:D40"/>
    <mergeCell ref="B41:D41"/>
    <mergeCell ref="B42:D42"/>
    <mergeCell ref="B43:D43"/>
    <mergeCell ref="B44:D44"/>
    <mergeCell ref="B45:D45"/>
    <mergeCell ref="B47:D47"/>
    <mergeCell ref="B48:D48"/>
    <mergeCell ref="B49:D49"/>
    <mergeCell ref="A36:A37"/>
    <mergeCell ref="B36:D36"/>
    <mergeCell ref="B37:D37"/>
    <mergeCell ref="A38:A39"/>
    <mergeCell ref="B38:D38"/>
    <mergeCell ref="B39:D39"/>
    <mergeCell ref="A32:A33"/>
    <mergeCell ref="B32:D32"/>
    <mergeCell ref="B33:D33"/>
    <mergeCell ref="A34:A35"/>
    <mergeCell ref="B34:D34"/>
    <mergeCell ref="B35:D35"/>
    <mergeCell ref="A16:A17"/>
    <mergeCell ref="B16:D16"/>
    <mergeCell ref="B17:D17"/>
    <mergeCell ref="A26:A27"/>
    <mergeCell ref="A28:A29"/>
    <mergeCell ref="B28:D28"/>
    <mergeCell ref="B29:D29"/>
    <mergeCell ref="A30:A31"/>
    <mergeCell ref="B30:D30"/>
    <mergeCell ref="B31:D31"/>
    <mergeCell ref="A22:A23"/>
    <mergeCell ref="B22:D22"/>
    <mergeCell ref="B23:D23"/>
    <mergeCell ref="A24:A25"/>
    <mergeCell ref="B24:D24"/>
    <mergeCell ref="B25:D25"/>
    <mergeCell ref="G219:H219"/>
    <mergeCell ref="B27:D27"/>
    <mergeCell ref="A7:H7"/>
    <mergeCell ref="A8:H8"/>
    <mergeCell ref="A10:D10"/>
    <mergeCell ref="A11:D11"/>
    <mergeCell ref="E11:F11"/>
    <mergeCell ref="B12:D12"/>
    <mergeCell ref="A1:C1"/>
    <mergeCell ref="A2:H2"/>
    <mergeCell ref="A3:H3"/>
    <mergeCell ref="A4:H4"/>
    <mergeCell ref="A5:H5"/>
    <mergeCell ref="A6:H6"/>
    <mergeCell ref="A18:A19"/>
    <mergeCell ref="B18:D18"/>
    <mergeCell ref="B19:D19"/>
    <mergeCell ref="A20:A21"/>
    <mergeCell ref="B20:D20"/>
    <mergeCell ref="B21:D21"/>
    <mergeCell ref="B13:D13"/>
    <mergeCell ref="A14:A15"/>
    <mergeCell ref="B14:D14"/>
    <mergeCell ref="B15:D15"/>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7"/>
  <sheetViews>
    <sheetView workbookViewId="0">
      <selection activeCell="A2" sqref="A2:H2"/>
    </sheetView>
  </sheetViews>
  <sheetFormatPr defaultRowHeight="15" x14ac:dyDescent="0.25"/>
  <cols>
    <col min="1" max="1" width="3.85546875" style="8" customWidth="1"/>
    <col min="2" max="2" width="10.85546875" style="8" customWidth="1"/>
    <col min="3" max="3" width="8.140625" style="8" customWidth="1"/>
    <col min="4" max="4" width="29.85546875" style="8" customWidth="1"/>
    <col min="5" max="5" width="9.140625" style="8" customWidth="1"/>
    <col min="6" max="6" width="9" style="8" bestFit="1" customWidth="1"/>
    <col min="7" max="7" width="11.28515625" style="88" customWidth="1"/>
    <col min="8" max="8" width="16.85546875" style="88" customWidth="1"/>
    <col min="12" max="12" width="17.28515625" customWidth="1"/>
  </cols>
  <sheetData>
    <row r="1" spans="1:11" ht="15.75" thickBot="1" x14ac:dyDescent="0.3">
      <c r="A1" s="389"/>
      <c r="B1" s="390"/>
      <c r="C1" s="390"/>
      <c r="D1" s="4"/>
      <c r="E1" s="9"/>
      <c r="F1" s="10"/>
      <c r="G1" s="4"/>
      <c r="H1" s="11"/>
    </row>
    <row r="2" spans="1:11" ht="15.75" thickBot="1" x14ac:dyDescent="0.3">
      <c r="A2" s="391" t="s">
        <v>244</v>
      </c>
      <c r="B2" s="392"/>
      <c r="C2" s="392"/>
      <c r="D2" s="392"/>
      <c r="E2" s="392"/>
      <c r="F2" s="392"/>
      <c r="G2" s="392"/>
      <c r="H2" s="393"/>
    </row>
    <row r="3" spans="1:11" ht="19.5" customHeight="1" thickBot="1" x14ac:dyDescent="0.3">
      <c r="A3" s="394"/>
      <c r="B3" s="395"/>
      <c r="C3" s="395"/>
      <c r="D3" s="395"/>
      <c r="E3" s="395"/>
      <c r="F3" s="395"/>
      <c r="G3" s="395"/>
      <c r="H3" s="396"/>
    </row>
    <row r="4" spans="1:11" ht="93" customHeight="1" thickBot="1" x14ac:dyDescent="0.3">
      <c r="A4" s="397" t="s">
        <v>183</v>
      </c>
      <c r="B4" s="398"/>
      <c r="C4" s="398"/>
      <c r="D4" s="398"/>
      <c r="E4" s="398"/>
      <c r="F4" s="398"/>
      <c r="G4" s="398"/>
      <c r="H4" s="399"/>
    </row>
    <row r="5" spans="1:11" ht="18" customHeight="1" thickBot="1" x14ac:dyDescent="0.3">
      <c r="A5" s="415"/>
      <c r="B5" s="416"/>
      <c r="C5" s="416"/>
      <c r="D5" s="416"/>
      <c r="E5" s="416"/>
      <c r="F5" s="416"/>
      <c r="G5" s="416"/>
      <c r="H5" s="417"/>
    </row>
    <row r="6" spans="1:11" ht="9.75" customHeight="1" x14ac:dyDescent="0.25">
      <c r="A6" s="473"/>
      <c r="B6" s="474"/>
      <c r="C6" s="474"/>
      <c r="D6" s="474"/>
      <c r="E6" s="474"/>
      <c r="F6" s="474"/>
      <c r="G6" s="474"/>
      <c r="H6" s="475"/>
    </row>
    <row r="7" spans="1:11" ht="9.75" customHeight="1" x14ac:dyDescent="0.25">
      <c r="A7" s="404"/>
      <c r="B7" s="405"/>
      <c r="C7" s="405"/>
      <c r="D7" s="405"/>
      <c r="E7" s="405"/>
      <c r="F7" s="405"/>
      <c r="G7" s="405"/>
      <c r="H7" s="406"/>
    </row>
    <row r="8" spans="1:11" ht="45" customHeight="1" x14ac:dyDescent="0.25">
      <c r="A8" s="407" t="s">
        <v>266</v>
      </c>
      <c r="B8" s="408"/>
      <c r="C8" s="408"/>
      <c r="D8" s="408"/>
      <c r="E8" s="408"/>
      <c r="F8" s="408"/>
      <c r="G8" s="408"/>
      <c r="H8" s="409"/>
    </row>
    <row r="9" spans="1:11" ht="15.75" thickBot="1" x14ac:dyDescent="0.3">
      <c r="A9" s="32"/>
      <c r="B9" s="6"/>
      <c r="C9" s="6"/>
      <c r="D9" s="6"/>
      <c r="E9" s="149"/>
      <c r="F9" s="6"/>
      <c r="G9" s="79"/>
      <c r="H9" s="89"/>
    </row>
    <row r="10" spans="1:11" s="131" customFormat="1" ht="17.25" customHeight="1" thickBot="1" x14ac:dyDescent="0.3">
      <c r="A10" s="476" t="s">
        <v>168</v>
      </c>
      <c r="B10" s="411"/>
      <c r="C10" s="411"/>
      <c r="D10" s="411"/>
      <c r="E10" s="128" t="s">
        <v>185</v>
      </c>
      <c r="F10" s="129"/>
      <c r="G10" s="129"/>
      <c r="H10" s="130">
        <v>12</v>
      </c>
      <c r="K10" s="132"/>
    </row>
    <row r="11" spans="1:11" s="131" customFormat="1" ht="15.75" customHeight="1" thickBot="1" x14ac:dyDescent="0.3">
      <c r="A11" s="477" t="s">
        <v>233</v>
      </c>
      <c r="B11" s="411"/>
      <c r="C11" s="411"/>
      <c r="D11" s="413"/>
      <c r="E11" s="466" t="s">
        <v>169</v>
      </c>
      <c r="F11" s="478"/>
      <c r="G11" s="466" t="s">
        <v>191</v>
      </c>
      <c r="H11" s="467"/>
    </row>
    <row r="12" spans="1:11" ht="15.75" thickBot="1" x14ac:dyDescent="0.3">
      <c r="A12" s="33" t="s">
        <v>0</v>
      </c>
      <c r="B12" s="385" t="s">
        <v>1</v>
      </c>
      <c r="C12" s="386"/>
      <c r="D12" s="387"/>
      <c r="E12" s="13" t="s">
        <v>127</v>
      </c>
      <c r="F12" s="34"/>
      <c r="G12" s="34" t="s">
        <v>167</v>
      </c>
      <c r="H12" s="91" t="s">
        <v>170</v>
      </c>
    </row>
    <row r="13" spans="1:11" ht="15.75" thickBot="1" x14ac:dyDescent="0.3">
      <c r="A13" s="35" t="s">
        <v>2</v>
      </c>
      <c r="B13" s="403" t="s">
        <v>3</v>
      </c>
      <c r="C13" s="377"/>
      <c r="D13" s="378"/>
      <c r="E13" s="14" t="s">
        <v>128</v>
      </c>
      <c r="F13" s="36"/>
      <c r="G13" s="161" t="s">
        <v>166</v>
      </c>
      <c r="H13" s="92" t="s">
        <v>171</v>
      </c>
    </row>
    <row r="14" spans="1:11" x14ac:dyDescent="0.25">
      <c r="A14" s="351">
        <v>1</v>
      </c>
      <c r="B14" s="442" t="s">
        <v>197</v>
      </c>
      <c r="C14" s="443"/>
      <c r="D14" s="444"/>
      <c r="E14" s="15" t="s">
        <v>129</v>
      </c>
      <c r="F14" s="37"/>
      <c r="G14" s="38"/>
      <c r="H14" s="93"/>
    </row>
    <row r="15" spans="1:11" ht="36.75" customHeight="1" x14ac:dyDescent="0.25">
      <c r="A15" s="302"/>
      <c r="B15" s="303" t="s">
        <v>4</v>
      </c>
      <c r="C15" s="304"/>
      <c r="D15" s="305"/>
      <c r="E15" s="16" t="s">
        <v>130</v>
      </c>
      <c r="F15" s="39">
        <v>1</v>
      </c>
      <c r="G15" s="40">
        <f>Cenovnik!G15</f>
        <v>0</v>
      </c>
      <c r="H15" s="94">
        <f>F15*G15</f>
        <v>0</v>
      </c>
    </row>
    <row r="16" spans="1:11" x14ac:dyDescent="0.25">
      <c r="A16" s="301">
        <f>SUM(A14+1)</f>
        <v>2</v>
      </c>
      <c r="B16" s="306" t="s">
        <v>5</v>
      </c>
      <c r="C16" s="307"/>
      <c r="D16" s="308"/>
      <c r="E16" s="17" t="s">
        <v>129</v>
      </c>
      <c r="F16" s="39"/>
      <c r="G16" s="42"/>
      <c r="H16" s="94"/>
    </row>
    <row r="17" spans="1:8" x14ac:dyDescent="0.25">
      <c r="A17" s="302"/>
      <c r="B17" s="348" t="s">
        <v>210</v>
      </c>
      <c r="C17" s="349"/>
      <c r="D17" s="350"/>
      <c r="E17" s="16" t="s">
        <v>130</v>
      </c>
      <c r="F17" s="39">
        <v>1</v>
      </c>
      <c r="G17" s="40">
        <f>Cenovnik!G17</f>
        <v>0</v>
      </c>
      <c r="H17" s="94">
        <f t="shared" ref="H17:H76" si="0">F17*G17</f>
        <v>0</v>
      </c>
    </row>
    <row r="18" spans="1:8" x14ac:dyDescent="0.25">
      <c r="A18" s="301">
        <f>SUM(A16+1)</f>
        <v>3</v>
      </c>
      <c r="B18" s="306" t="s">
        <v>195</v>
      </c>
      <c r="C18" s="307"/>
      <c r="D18" s="308"/>
      <c r="E18" s="17" t="s">
        <v>129</v>
      </c>
      <c r="F18" s="39"/>
      <c r="G18" s="42"/>
      <c r="H18" s="94"/>
    </row>
    <row r="19" spans="1:8" x14ac:dyDescent="0.25">
      <c r="A19" s="302"/>
      <c r="B19" s="348" t="s">
        <v>211</v>
      </c>
      <c r="C19" s="349"/>
      <c r="D19" s="350"/>
      <c r="E19" s="18" t="s">
        <v>130</v>
      </c>
      <c r="F19" s="39">
        <v>0</v>
      </c>
      <c r="G19" s="40">
        <f>Cenovnik!G19</f>
        <v>0</v>
      </c>
      <c r="H19" s="94">
        <f t="shared" si="0"/>
        <v>0</v>
      </c>
    </row>
    <row r="20" spans="1:8" x14ac:dyDescent="0.25">
      <c r="A20" s="301">
        <f>SUM(A18+1)</f>
        <v>4</v>
      </c>
      <c r="B20" s="306" t="s">
        <v>6</v>
      </c>
      <c r="C20" s="307"/>
      <c r="D20" s="308"/>
      <c r="E20" s="17" t="s">
        <v>129</v>
      </c>
      <c r="F20" s="39"/>
      <c r="G20" s="42"/>
      <c r="H20" s="94"/>
    </row>
    <row r="21" spans="1:8" ht="36" customHeight="1" x14ac:dyDescent="0.25">
      <c r="A21" s="302"/>
      <c r="B21" s="303" t="s">
        <v>7</v>
      </c>
      <c r="C21" s="304"/>
      <c r="D21" s="305"/>
      <c r="E21" s="16" t="s">
        <v>130</v>
      </c>
      <c r="F21" s="39">
        <v>1</v>
      </c>
      <c r="G21" s="40">
        <f>Cenovnik!G21</f>
        <v>0</v>
      </c>
      <c r="H21" s="94">
        <f t="shared" si="0"/>
        <v>0</v>
      </c>
    </row>
    <row r="22" spans="1:8" x14ac:dyDescent="0.25">
      <c r="A22" s="301">
        <f>SUM(A20+1)</f>
        <v>5</v>
      </c>
      <c r="B22" s="306" t="s">
        <v>8</v>
      </c>
      <c r="C22" s="307"/>
      <c r="D22" s="308"/>
      <c r="E22" s="17" t="s">
        <v>129</v>
      </c>
      <c r="F22" s="39"/>
      <c r="G22" s="42"/>
      <c r="H22" s="94"/>
    </row>
    <row r="23" spans="1:8" ht="18" customHeight="1" x14ac:dyDescent="0.25">
      <c r="A23" s="302"/>
      <c r="B23" s="303" t="s">
        <v>9</v>
      </c>
      <c r="C23" s="304"/>
      <c r="D23" s="305"/>
      <c r="E23" s="16" t="s">
        <v>130</v>
      </c>
      <c r="F23" s="39">
        <v>1</v>
      </c>
      <c r="G23" s="40">
        <f>Cenovnik!G23</f>
        <v>0</v>
      </c>
      <c r="H23" s="94">
        <f t="shared" si="0"/>
        <v>0</v>
      </c>
    </row>
    <row r="24" spans="1:8" ht="23.25" customHeight="1" x14ac:dyDescent="0.25">
      <c r="A24" s="301">
        <f>SUM(A22+1)</f>
        <v>6</v>
      </c>
      <c r="B24" s="306" t="s">
        <v>10</v>
      </c>
      <c r="C24" s="307"/>
      <c r="D24" s="308"/>
      <c r="E24" s="18" t="s">
        <v>129</v>
      </c>
      <c r="F24" s="39"/>
      <c r="G24" s="42"/>
      <c r="H24" s="94"/>
    </row>
    <row r="25" spans="1:8" ht="43.5" customHeight="1" x14ac:dyDescent="0.25">
      <c r="A25" s="302"/>
      <c r="B25" s="303" t="s">
        <v>11</v>
      </c>
      <c r="C25" s="304"/>
      <c r="D25" s="305"/>
      <c r="E25" s="18" t="s">
        <v>130</v>
      </c>
      <c r="F25" s="39">
        <v>0</v>
      </c>
      <c r="G25" s="40">
        <f>Cenovnik!G25</f>
        <v>0</v>
      </c>
      <c r="H25" s="94">
        <f t="shared" si="0"/>
        <v>0</v>
      </c>
    </row>
    <row r="26" spans="1:8" ht="19.5" customHeight="1" x14ac:dyDescent="0.25">
      <c r="A26" s="301">
        <f>SUM(A24+1)</f>
        <v>7</v>
      </c>
      <c r="B26" s="209" t="s">
        <v>261</v>
      </c>
      <c r="C26" s="210"/>
      <c r="D26" s="211"/>
      <c r="E26" s="17" t="s">
        <v>129</v>
      </c>
      <c r="F26" s="39"/>
      <c r="G26" s="42"/>
      <c r="H26" s="94"/>
    </row>
    <row r="27" spans="1:8" ht="29.25" customHeight="1" x14ac:dyDescent="0.25">
      <c r="A27" s="302"/>
      <c r="B27" s="296" t="s">
        <v>262</v>
      </c>
      <c r="C27" s="297"/>
      <c r="D27" s="298"/>
      <c r="E27" s="18" t="s">
        <v>130</v>
      </c>
      <c r="F27" s="39">
        <v>0</v>
      </c>
      <c r="G27" s="40">
        <f>Cenovnik!G27</f>
        <v>0</v>
      </c>
      <c r="H27" s="94">
        <f t="shared" si="0"/>
        <v>0</v>
      </c>
    </row>
    <row r="28" spans="1:8" x14ac:dyDescent="0.25">
      <c r="A28" s="301">
        <f>SUM(A26+1)</f>
        <v>8</v>
      </c>
      <c r="B28" s="306" t="s">
        <v>198</v>
      </c>
      <c r="C28" s="307"/>
      <c r="D28" s="308"/>
      <c r="E28" s="17" t="s">
        <v>129</v>
      </c>
      <c r="F28" s="39"/>
      <c r="G28" s="42"/>
      <c r="H28" s="94"/>
    </row>
    <row r="29" spans="1:8" ht="33.75" customHeight="1" x14ac:dyDescent="0.25">
      <c r="A29" s="302"/>
      <c r="B29" s="303" t="s">
        <v>212</v>
      </c>
      <c r="C29" s="304"/>
      <c r="D29" s="305"/>
      <c r="E29" s="16" t="s">
        <v>130</v>
      </c>
      <c r="F29" s="39">
        <v>1</v>
      </c>
      <c r="G29" s="40">
        <f>Cenovnik!G29</f>
        <v>0</v>
      </c>
      <c r="H29" s="94">
        <f t="shared" si="0"/>
        <v>0</v>
      </c>
    </row>
    <row r="30" spans="1:8" x14ac:dyDescent="0.25">
      <c r="A30" s="301">
        <f>SUM(A28+1)</f>
        <v>9</v>
      </c>
      <c r="B30" s="306" t="s">
        <v>12</v>
      </c>
      <c r="C30" s="307"/>
      <c r="D30" s="308"/>
      <c r="E30" s="17" t="s">
        <v>129</v>
      </c>
      <c r="F30" s="39"/>
      <c r="G30" s="42"/>
      <c r="H30" s="94"/>
    </row>
    <row r="31" spans="1:8" x14ac:dyDescent="0.25">
      <c r="A31" s="302"/>
      <c r="B31" s="348" t="s">
        <v>13</v>
      </c>
      <c r="C31" s="349"/>
      <c r="D31" s="350"/>
      <c r="E31" s="16" t="s">
        <v>130</v>
      </c>
      <c r="F31" s="39">
        <v>1</v>
      </c>
      <c r="G31" s="40">
        <f>Cenovnik!G31</f>
        <v>0</v>
      </c>
      <c r="H31" s="94">
        <f t="shared" si="0"/>
        <v>0</v>
      </c>
    </row>
    <row r="32" spans="1:8" x14ac:dyDescent="0.25">
      <c r="A32" s="301">
        <f>SUM(A30+1)</f>
        <v>10</v>
      </c>
      <c r="B32" s="306" t="s">
        <v>14</v>
      </c>
      <c r="C32" s="307"/>
      <c r="D32" s="308"/>
      <c r="E32" s="17" t="s">
        <v>129</v>
      </c>
      <c r="F32" s="39"/>
      <c r="G32" s="42"/>
      <c r="H32" s="94"/>
    </row>
    <row r="33" spans="1:8" x14ac:dyDescent="0.25">
      <c r="A33" s="302"/>
      <c r="B33" s="348" t="s">
        <v>15</v>
      </c>
      <c r="C33" s="349"/>
      <c r="D33" s="350"/>
      <c r="E33" s="19" t="s">
        <v>130</v>
      </c>
      <c r="F33" s="39">
        <v>0</v>
      </c>
      <c r="G33" s="40">
        <f>Cenovnik!G33</f>
        <v>0</v>
      </c>
      <c r="H33" s="94">
        <f t="shared" si="0"/>
        <v>0</v>
      </c>
    </row>
    <row r="34" spans="1:8" x14ac:dyDescent="0.25">
      <c r="A34" s="301">
        <f>SUM(A32+1)</f>
        <v>11</v>
      </c>
      <c r="B34" s="329" t="s">
        <v>16</v>
      </c>
      <c r="C34" s="330"/>
      <c r="D34" s="331"/>
      <c r="E34" s="18" t="s">
        <v>129</v>
      </c>
      <c r="F34" s="39"/>
      <c r="G34" s="47"/>
      <c r="H34" s="94"/>
    </row>
    <row r="35" spans="1:8" ht="15" customHeight="1" x14ac:dyDescent="0.25">
      <c r="A35" s="302"/>
      <c r="B35" s="303" t="s">
        <v>17</v>
      </c>
      <c r="C35" s="304"/>
      <c r="D35" s="305"/>
      <c r="E35" s="19" t="s">
        <v>130</v>
      </c>
      <c r="F35" s="39">
        <v>0</v>
      </c>
      <c r="G35" s="40">
        <f>Cenovnik!G35</f>
        <v>0</v>
      </c>
      <c r="H35" s="94">
        <f t="shared" si="0"/>
        <v>0</v>
      </c>
    </row>
    <row r="36" spans="1:8" x14ac:dyDescent="0.25">
      <c r="A36" s="301">
        <f>SUM(A34+1)</f>
        <v>12</v>
      </c>
      <c r="B36" s="306" t="s">
        <v>134</v>
      </c>
      <c r="C36" s="307"/>
      <c r="D36" s="308"/>
      <c r="E36" s="17" t="s">
        <v>131</v>
      </c>
      <c r="F36" s="39"/>
      <c r="G36" s="42"/>
      <c r="H36" s="94"/>
    </row>
    <row r="37" spans="1:8" x14ac:dyDescent="0.25">
      <c r="A37" s="302"/>
      <c r="B37" s="348" t="s">
        <v>135</v>
      </c>
      <c r="C37" s="349"/>
      <c r="D37" s="350"/>
      <c r="E37" s="16" t="s">
        <v>131</v>
      </c>
      <c r="F37" s="39">
        <v>0</v>
      </c>
      <c r="G37" s="40">
        <f>Cenovnik!G37</f>
        <v>0</v>
      </c>
      <c r="H37" s="94">
        <f t="shared" si="0"/>
        <v>0</v>
      </c>
    </row>
    <row r="38" spans="1:8" x14ac:dyDescent="0.25">
      <c r="A38" s="301">
        <f>SUM(A36+1)</f>
        <v>13</v>
      </c>
      <c r="B38" s="306" t="s">
        <v>18</v>
      </c>
      <c r="C38" s="307"/>
      <c r="D38" s="308"/>
      <c r="E38" s="17" t="s">
        <v>131</v>
      </c>
      <c r="F38" s="39"/>
      <c r="G38" s="42"/>
      <c r="H38" s="94"/>
    </row>
    <row r="39" spans="1:8" x14ac:dyDescent="0.25">
      <c r="A39" s="302"/>
      <c r="B39" s="348" t="s">
        <v>19</v>
      </c>
      <c r="C39" s="349"/>
      <c r="D39" s="350"/>
      <c r="E39" s="16" t="s">
        <v>131</v>
      </c>
      <c r="F39" s="39">
        <v>0</v>
      </c>
      <c r="G39" s="40">
        <f>Cenovnik!G39</f>
        <v>0</v>
      </c>
      <c r="H39" s="94">
        <f t="shared" si="0"/>
        <v>0</v>
      </c>
    </row>
    <row r="40" spans="1:8" x14ac:dyDescent="0.25">
      <c r="A40" s="309">
        <v>14</v>
      </c>
      <c r="B40" s="382" t="s">
        <v>20</v>
      </c>
      <c r="C40" s="383"/>
      <c r="D40" s="384"/>
      <c r="E40" s="18" t="s">
        <v>129</v>
      </c>
      <c r="F40" s="141"/>
      <c r="G40" s="47"/>
      <c r="H40" s="94"/>
    </row>
    <row r="41" spans="1:8" x14ac:dyDescent="0.25">
      <c r="A41" s="309"/>
      <c r="B41" s="436" t="s">
        <v>21</v>
      </c>
      <c r="C41" s="437"/>
      <c r="D41" s="438"/>
      <c r="E41" s="20"/>
      <c r="F41" s="39"/>
      <c r="G41" s="47"/>
      <c r="H41" s="94"/>
    </row>
    <row r="42" spans="1:8" x14ac:dyDescent="0.25">
      <c r="A42" s="309"/>
      <c r="B42" s="382" t="s">
        <v>22</v>
      </c>
      <c r="C42" s="383"/>
      <c r="D42" s="384"/>
      <c r="E42" s="18" t="s">
        <v>130</v>
      </c>
      <c r="F42" s="39">
        <v>0</v>
      </c>
      <c r="G42" s="40">
        <f>Cenovnik!G42</f>
        <v>0</v>
      </c>
      <c r="H42" s="94">
        <f t="shared" si="0"/>
        <v>0</v>
      </c>
    </row>
    <row r="43" spans="1:8" x14ac:dyDescent="0.25">
      <c r="A43" s="309"/>
      <c r="B43" s="382" t="s">
        <v>23</v>
      </c>
      <c r="C43" s="383"/>
      <c r="D43" s="384"/>
      <c r="E43" s="20" t="s">
        <v>130</v>
      </c>
      <c r="F43" s="39">
        <v>0</v>
      </c>
      <c r="G43" s="40">
        <f>Cenovnik!G43</f>
        <v>0</v>
      </c>
      <c r="H43" s="94">
        <f t="shared" si="0"/>
        <v>0</v>
      </c>
    </row>
    <row r="44" spans="1:8" x14ac:dyDescent="0.25">
      <c r="A44" s="309"/>
      <c r="B44" s="315" t="s">
        <v>24</v>
      </c>
      <c r="C44" s="316"/>
      <c r="D44" s="317"/>
      <c r="E44" s="18" t="s">
        <v>130</v>
      </c>
      <c r="F44" s="39">
        <v>0</v>
      </c>
      <c r="G44" s="40">
        <f>Cenovnik!G44</f>
        <v>0</v>
      </c>
      <c r="H44" s="94">
        <f t="shared" si="0"/>
        <v>0</v>
      </c>
    </row>
    <row r="45" spans="1:8" x14ac:dyDescent="0.25">
      <c r="A45" s="309"/>
      <c r="B45" s="315" t="s">
        <v>25</v>
      </c>
      <c r="C45" s="316"/>
      <c r="D45" s="317"/>
      <c r="E45" s="20" t="s">
        <v>130</v>
      </c>
      <c r="F45" s="39">
        <v>0</v>
      </c>
      <c r="G45" s="40">
        <f>Cenovnik!G45</f>
        <v>0</v>
      </c>
      <c r="H45" s="94">
        <f t="shared" si="0"/>
        <v>0</v>
      </c>
    </row>
    <row r="46" spans="1:8" x14ac:dyDescent="0.25">
      <c r="A46" s="309"/>
      <c r="B46" s="197" t="s">
        <v>26</v>
      </c>
      <c r="C46" s="198"/>
      <c r="D46" s="199"/>
      <c r="E46" s="18" t="s">
        <v>130</v>
      </c>
      <c r="F46" s="39">
        <v>0</v>
      </c>
      <c r="G46" s="40">
        <f>Cenovnik!G46</f>
        <v>0</v>
      </c>
      <c r="H46" s="94">
        <f t="shared" si="0"/>
        <v>0</v>
      </c>
    </row>
    <row r="47" spans="1:8" x14ac:dyDescent="0.25">
      <c r="A47" s="309"/>
      <c r="B47" s="439" t="s">
        <v>27</v>
      </c>
      <c r="C47" s="440"/>
      <c r="D47" s="441"/>
      <c r="E47" s="18" t="s">
        <v>130</v>
      </c>
      <c r="F47" s="39">
        <v>0</v>
      </c>
      <c r="G47" s="40">
        <f>Cenovnik!G47</f>
        <v>0</v>
      </c>
      <c r="H47" s="94">
        <f t="shared" si="0"/>
        <v>0</v>
      </c>
    </row>
    <row r="48" spans="1:8" x14ac:dyDescent="0.25">
      <c r="A48" s="309"/>
      <c r="B48" s="315" t="s">
        <v>28</v>
      </c>
      <c r="C48" s="316"/>
      <c r="D48" s="317"/>
      <c r="E48" s="20" t="s">
        <v>130</v>
      </c>
      <c r="F48" s="39">
        <v>0</v>
      </c>
      <c r="G48" s="40">
        <f>Cenovnik!G48</f>
        <v>0</v>
      </c>
      <c r="H48" s="94">
        <f t="shared" si="0"/>
        <v>0</v>
      </c>
    </row>
    <row r="49" spans="1:8" x14ac:dyDescent="0.25">
      <c r="A49" s="309"/>
      <c r="B49" s="315" t="s">
        <v>29</v>
      </c>
      <c r="C49" s="316"/>
      <c r="D49" s="317"/>
      <c r="E49" s="18" t="s">
        <v>130</v>
      </c>
      <c r="F49" s="39">
        <v>0</v>
      </c>
      <c r="G49" s="40">
        <f>Cenovnik!G49</f>
        <v>0</v>
      </c>
      <c r="H49" s="94">
        <f t="shared" si="0"/>
        <v>0</v>
      </c>
    </row>
    <row r="50" spans="1:8" x14ac:dyDescent="0.25">
      <c r="A50" s="309"/>
      <c r="B50" s="315" t="s">
        <v>30</v>
      </c>
      <c r="C50" s="316"/>
      <c r="D50" s="317"/>
      <c r="E50" s="20" t="s">
        <v>130</v>
      </c>
      <c r="F50" s="39">
        <v>0</v>
      </c>
      <c r="G50" s="40">
        <f>Cenovnik!G50</f>
        <v>0</v>
      </c>
      <c r="H50" s="94">
        <f t="shared" si="0"/>
        <v>0</v>
      </c>
    </row>
    <row r="51" spans="1:8" x14ac:dyDescent="0.25">
      <c r="A51" s="309"/>
      <c r="B51" s="315" t="s">
        <v>31</v>
      </c>
      <c r="C51" s="316"/>
      <c r="D51" s="317"/>
      <c r="E51" s="20" t="s">
        <v>130</v>
      </c>
      <c r="F51" s="39">
        <v>0</v>
      </c>
      <c r="G51" s="40">
        <f>Cenovnik!G51</f>
        <v>0</v>
      </c>
      <c r="H51" s="94">
        <f t="shared" si="0"/>
        <v>0</v>
      </c>
    </row>
    <row r="52" spans="1:8" x14ac:dyDescent="0.25">
      <c r="A52" s="309"/>
      <c r="B52" s="197" t="s">
        <v>32</v>
      </c>
      <c r="C52" s="198"/>
      <c r="D52" s="199"/>
      <c r="E52" s="20" t="s">
        <v>130</v>
      </c>
      <c r="F52" s="39">
        <v>0</v>
      </c>
      <c r="G52" s="40">
        <f>Cenovnik!G52</f>
        <v>0</v>
      </c>
      <c r="H52" s="94">
        <f t="shared" si="0"/>
        <v>0</v>
      </c>
    </row>
    <row r="53" spans="1:8" x14ac:dyDescent="0.25">
      <c r="A53" s="309"/>
      <c r="B53" s="439" t="s">
        <v>33</v>
      </c>
      <c r="C53" s="440"/>
      <c r="D53" s="441"/>
      <c r="E53" s="20" t="s">
        <v>130</v>
      </c>
      <c r="F53" s="39">
        <v>0</v>
      </c>
      <c r="G53" s="40">
        <f>Cenovnik!G53</f>
        <v>0</v>
      </c>
      <c r="H53" s="94">
        <f t="shared" si="0"/>
        <v>0</v>
      </c>
    </row>
    <row r="54" spans="1:8" x14ac:dyDescent="0.25">
      <c r="A54" s="309"/>
      <c r="B54" s="315" t="s">
        <v>34</v>
      </c>
      <c r="C54" s="316"/>
      <c r="D54" s="317"/>
      <c r="E54" s="18" t="s">
        <v>130</v>
      </c>
      <c r="F54" s="39">
        <v>0</v>
      </c>
      <c r="G54" s="40">
        <f>Cenovnik!G54</f>
        <v>0</v>
      </c>
      <c r="H54" s="94">
        <f t="shared" si="0"/>
        <v>0</v>
      </c>
    </row>
    <row r="55" spans="1:8" x14ac:dyDescent="0.25">
      <c r="A55" s="309"/>
      <c r="B55" s="315" t="s">
        <v>35</v>
      </c>
      <c r="C55" s="316"/>
      <c r="D55" s="317"/>
      <c r="E55" s="20" t="s">
        <v>130</v>
      </c>
      <c r="F55" s="39">
        <v>0</v>
      </c>
      <c r="G55" s="40">
        <f>Cenovnik!G55</f>
        <v>0</v>
      </c>
      <c r="H55" s="94">
        <f t="shared" si="0"/>
        <v>0</v>
      </c>
    </row>
    <row r="56" spans="1:8" x14ac:dyDescent="0.25">
      <c r="A56" s="309"/>
      <c r="B56" s="197" t="s">
        <v>36</v>
      </c>
      <c r="C56" s="198"/>
      <c r="D56" s="199"/>
      <c r="E56" s="18" t="s">
        <v>130</v>
      </c>
      <c r="F56" s="39">
        <v>0</v>
      </c>
      <c r="G56" s="40">
        <f>Cenovnik!G56</f>
        <v>0</v>
      </c>
      <c r="H56" s="94">
        <f t="shared" si="0"/>
        <v>0</v>
      </c>
    </row>
    <row r="57" spans="1:8" x14ac:dyDescent="0.25">
      <c r="A57" s="309"/>
      <c r="B57" s="315" t="s">
        <v>37</v>
      </c>
      <c r="C57" s="316"/>
      <c r="D57" s="317"/>
      <c r="E57" s="18" t="s">
        <v>130</v>
      </c>
      <c r="F57" s="39">
        <v>0</v>
      </c>
      <c r="G57" s="40">
        <f>Cenovnik!G57</f>
        <v>0</v>
      </c>
      <c r="H57" s="94">
        <f t="shared" si="0"/>
        <v>0</v>
      </c>
    </row>
    <row r="58" spans="1:8" x14ac:dyDescent="0.25">
      <c r="A58" s="309"/>
      <c r="B58" s="315" t="s">
        <v>38</v>
      </c>
      <c r="C58" s="316"/>
      <c r="D58" s="317"/>
      <c r="E58" s="20" t="s">
        <v>130</v>
      </c>
      <c r="F58" s="39">
        <v>0</v>
      </c>
      <c r="G58" s="40">
        <f>Cenovnik!G58</f>
        <v>0</v>
      </c>
      <c r="H58" s="94">
        <f t="shared" si="0"/>
        <v>0</v>
      </c>
    </row>
    <row r="59" spans="1:8" x14ac:dyDescent="0.25">
      <c r="A59" s="309"/>
      <c r="B59" s="315" t="s">
        <v>39</v>
      </c>
      <c r="C59" s="316"/>
      <c r="D59" s="317"/>
      <c r="E59" s="18" t="s">
        <v>130</v>
      </c>
      <c r="F59" s="39">
        <v>0</v>
      </c>
      <c r="G59" s="40">
        <f>Cenovnik!G59</f>
        <v>0</v>
      </c>
      <c r="H59" s="94">
        <f t="shared" si="0"/>
        <v>0</v>
      </c>
    </row>
    <row r="60" spans="1:8" x14ac:dyDescent="0.25">
      <c r="A60" s="309"/>
      <c r="B60" s="315" t="s">
        <v>213</v>
      </c>
      <c r="C60" s="316"/>
      <c r="D60" s="317"/>
      <c r="E60" s="18" t="s">
        <v>130</v>
      </c>
      <c r="F60" s="39">
        <v>0</v>
      </c>
      <c r="G60" s="40">
        <f>Cenovnik!G60</f>
        <v>0</v>
      </c>
      <c r="H60" s="94">
        <f t="shared" si="0"/>
        <v>0</v>
      </c>
    </row>
    <row r="61" spans="1:8" ht="19.5" customHeight="1" x14ac:dyDescent="0.25">
      <c r="A61" s="309"/>
      <c r="B61" s="315" t="s">
        <v>40</v>
      </c>
      <c r="C61" s="316"/>
      <c r="D61" s="317"/>
      <c r="E61" s="18" t="s">
        <v>130</v>
      </c>
      <c r="F61" s="39">
        <v>0</v>
      </c>
      <c r="G61" s="40">
        <f>Cenovnik!G61</f>
        <v>0</v>
      </c>
      <c r="H61" s="94">
        <f t="shared" si="0"/>
        <v>0</v>
      </c>
    </row>
    <row r="62" spans="1:8" ht="22.5" customHeight="1" x14ac:dyDescent="0.25">
      <c r="A62" s="302"/>
      <c r="B62" s="355" t="s">
        <v>41</v>
      </c>
      <c r="C62" s="356"/>
      <c r="D62" s="388"/>
      <c r="E62" s="19" t="s">
        <v>130</v>
      </c>
      <c r="F62" s="39">
        <v>0</v>
      </c>
      <c r="G62" s="40">
        <f>Cenovnik!G62</f>
        <v>0</v>
      </c>
      <c r="H62" s="94">
        <f t="shared" si="0"/>
        <v>0</v>
      </c>
    </row>
    <row r="63" spans="1:8" x14ac:dyDescent="0.25">
      <c r="A63" s="301">
        <v>15</v>
      </c>
      <c r="B63" s="329" t="s">
        <v>42</v>
      </c>
      <c r="C63" s="330"/>
      <c r="D63" s="331"/>
      <c r="E63" s="18" t="s">
        <v>129</v>
      </c>
      <c r="F63" s="39"/>
      <c r="G63" s="42"/>
      <c r="H63" s="94"/>
    </row>
    <row r="64" spans="1:8" x14ac:dyDescent="0.25">
      <c r="A64" s="302"/>
      <c r="B64" s="355" t="s">
        <v>43</v>
      </c>
      <c r="C64" s="356"/>
      <c r="D64" s="388"/>
      <c r="E64" s="19" t="s">
        <v>130</v>
      </c>
      <c r="F64" s="39">
        <v>0</v>
      </c>
      <c r="G64" s="40">
        <f>Cenovnik!G64</f>
        <v>0</v>
      </c>
      <c r="H64" s="94">
        <f t="shared" si="0"/>
        <v>0</v>
      </c>
    </row>
    <row r="65" spans="1:8" x14ac:dyDescent="0.25">
      <c r="A65" s="301">
        <f>SUM(A63+1)</f>
        <v>16</v>
      </c>
      <c r="B65" s="329" t="s">
        <v>44</v>
      </c>
      <c r="C65" s="330"/>
      <c r="D65" s="331"/>
      <c r="E65" s="18" t="s">
        <v>129</v>
      </c>
      <c r="F65" s="39"/>
      <c r="G65" s="42"/>
      <c r="H65" s="94"/>
    </row>
    <row r="66" spans="1:8" x14ac:dyDescent="0.25">
      <c r="A66" s="302"/>
      <c r="B66" s="424" t="s">
        <v>45</v>
      </c>
      <c r="C66" s="425"/>
      <c r="D66" s="426"/>
      <c r="E66" s="18" t="s">
        <v>130</v>
      </c>
      <c r="F66" s="39">
        <v>0</v>
      </c>
      <c r="G66" s="40">
        <f>Cenovnik!G66</f>
        <v>0</v>
      </c>
      <c r="H66" s="94">
        <f t="shared" si="0"/>
        <v>0</v>
      </c>
    </row>
    <row r="67" spans="1:8" ht="35.25" customHeight="1" x14ac:dyDescent="0.25">
      <c r="A67" s="346">
        <f>SUM(A65+1)</f>
        <v>17</v>
      </c>
      <c r="B67" s="352" t="s">
        <v>174</v>
      </c>
      <c r="C67" s="353"/>
      <c r="D67" s="353"/>
      <c r="E67" s="21" t="s">
        <v>129</v>
      </c>
      <c r="F67" s="39"/>
      <c r="G67" s="51"/>
      <c r="H67" s="94"/>
    </row>
    <row r="68" spans="1:8" ht="42" customHeight="1" x14ac:dyDescent="0.25">
      <c r="A68" s="347"/>
      <c r="B68" s="445" t="s">
        <v>46</v>
      </c>
      <c r="C68" s="446"/>
      <c r="D68" s="446"/>
      <c r="E68" s="19" t="s">
        <v>130</v>
      </c>
      <c r="F68" s="39">
        <v>0</v>
      </c>
      <c r="G68" s="40">
        <f>Cenovnik!G68</f>
        <v>0</v>
      </c>
      <c r="H68" s="94">
        <f t="shared" si="0"/>
        <v>0</v>
      </c>
    </row>
    <row r="69" spans="1:8" x14ac:dyDescent="0.25">
      <c r="A69" s="301">
        <f>SUM(A67+1)</f>
        <v>18</v>
      </c>
      <c r="B69" s="306" t="s">
        <v>47</v>
      </c>
      <c r="C69" s="307"/>
      <c r="D69" s="308"/>
      <c r="E69" s="18" t="s">
        <v>131</v>
      </c>
      <c r="F69" s="39"/>
      <c r="G69" s="42"/>
      <c r="H69" s="94"/>
    </row>
    <row r="70" spans="1:8" x14ac:dyDescent="0.25">
      <c r="A70" s="302"/>
      <c r="B70" s="348" t="s">
        <v>48</v>
      </c>
      <c r="C70" s="349"/>
      <c r="D70" s="350"/>
      <c r="E70" s="18" t="s">
        <v>131</v>
      </c>
      <c r="F70" s="39">
        <v>0</v>
      </c>
      <c r="G70" s="40">
        <f>Cenovnik!G70</f>
        <v>0</v>
      </c>
      <c r="H70" s="94">
        <f t="shared" si="0"/>
        <v>0</v>
      </c>
    </row>
    <row r="71" spans="1:8" x14ac:dyDescent="0.25">
      <c r="A71" s="301">
        <f>SUM(A69+1)</f>
        <v>19</v>
      </c>
      <c r="B71" s="306" t="s">
        <v>49</v>
      </c>
      <c r="C71" s="307"/>
      <c r="D71" s="308"/>
      <c r="E71" s="17" t="s">
        <v>131</v>
      </c>
      <c r="F71" s="39"/>
      <c r="G71" s="42"/>
      <c r="H71" s="94"/>
    </row>
    <row r="72" spans="1:8" x14ac:dyDescent="0.25">
      <c r="A72" s="302"/>
      <c r="B72" s="348" t="s">
        <v>50</v>
      </c>
      <c r="C72" s="349"/>
      <c r="D72" s="350"/>
      <c r="E72" s="16" t="s">
        <v>131</v>
      </c>
      <c r="F72" s="39">
        <v>0</v>
      </c>
      <c r="G72" s="40">
        <f>Cenovnik!G72</f>
        <v>0</v>
      </c>
      <c r="H72" s="94">
        <f t="shared" si="0"/>
        <v>0</v>
      </c>
    </row>
    <row r="73" spans="1:8" x14ac:dyDescent="0.25">
      <c r="A73" s="301">
        <f>SUM(A71+1)</f>
        <v>20</v>
      </c>
      <c r="B73" s="306" t="s">
        <v>51</v>
      </c>
      <c r="C73" s="307"/>
      <c r="D73" s="308"/>
      <c r="E73" s="17" t="s">
        <v>131</v>
      </c>
      <c r="F73" s="39"/>
      <c r="G73" s="42"/>
      <c r="H73" s="94"/>
    </row>
    <row r="74" spans="1:8" x14ac:dyDescent="0.25">
      <c r="A74" s="302"/>
      <c r="B74" s="348" t="s">
        <v>52</v>
      </c>
      <c r="C74" s="349"/>
      <c r="D74" s="350"/>
      <c r="E74" s="16" t="s">
        <v>131</v>
      </c>
      <c r="F74" s="39">
        <v>0</v>
      </c>
      <c r="G74" s="40">
        <f>Cenovnik!G74</f>
        <v>0</v>
      </c>
      <c r="H74" s="94">
        <f t="shared" si="0"/>
        <v>0</v>
      </c>
    </row>
    <row r="75" spans="1:8" x14ac:dyDescent="0.25">
      <c r="A75" s="301">
        <f>SUM(A73+1)</f>
        <v>21</v>
      </c>
      <c r="B75" s="329" t="s">
        <v>53</v>
      </c>
      <c r="C75" s="330"/>
      <c r="D75" s="331"/>
      <c r="E75" s="18" t="s">
        <v>129</v>
      </c>
      <c r="F75" s="39"/>
      <c r="G75" s="42"/>
      <c r="H75" s="94"/>
    </row>
    <row r="76" spans="1:8" ht="19.5" customHeight="1" x14ac:dyDescent="0.25">
      <c r="A76" s="302"/>
      <c r="B76" s="355" t="s">
        <v>54</v>
      </c>
      <c r="C76" s="356"/>
      <c r="D76" s="388"/>
      <c r="E76" s="19" t="s">
        <v>130</v>
      </c>
      <c r="F76" s="39">
        <v>2</v>
      </c>
      <c r="G76" s="40">
        <f>Cenovnik!G76</f>
        <v>0</v>
      </c>
      <c r="H76" s="94">
        <f t="shared" si="0"/>
        <v>0</v>
      </c>
    </row>
    <row r="77" spans="1:8" x14ac:dyDescent="0.25">
      <c r="A77" s="301">
        <f>SUM(A75+1)</f>
        <v>22</v>
      </c>
      <c r="B77" s="329" t="s">
        <v>55</v>
      </c>
      <c r="C77" s="330"/>
      <c r="D77" s="331"/>
      <c r="E77" s="18" t="s">
        <v>129</v>
      </c>
      <c r="F77" s="39"/>
      <c r="G77" s="42"/>
      <c r="H77" s="94"/>
    </row>
    <row r="78" spans="1:8" x14ac:dyDescent="0.25">
      <c r="A78" s="302"/>
      <c r="B78" s="355" t="s">
        <v>56</v>
      </c>
      <c r="C78" s="356"/>
      <c r="D78" s="388"/>
      <c r="E78" s="19" t="s">
        <v>130</v>
      </c>
      <c r="F78" s="39">
        <v>0</v>
      </c>
      <c r="G78" s="40">
        <f>Cenovnik!G78</f>
        <v>0</v>
      </c>
      <c r="H78" s="94">
        <f t="shared" ref="H78:H153" si="1">F78*G78</f>
        <v>0</v>
      </c>
    </row>
    <row r="79" spans="1:8" x14ac:dyDescent="0.25">
      <c r="A79" s="301">
        <f t="shared" ref="A79:A103" si="2">SUM(A77+1)</f>
        <v>23</v>
      </c>
      <c r="B79" s="329" t="s">
        <v>57</v>
      </c>
      <c r="C79" s="330"/>
      <c r="D79" s="331"/>
      <c r="E79" s="18" t="s">
        <v>129</v>
      </c>
      <c r="F79" s="39"/>
      <c r="G79" s="42"/>
      <c r="H79" s="94"/>
    </row>
    <row r="80" spans="1:8" x14ac:dyDescent="0.25">
      <c r="A80" s="302"/>
      <c r="B80" s="355" t="s">
        <v>58</v>
      </c>
      <c r="C80" s="356"/>
      <c r="D80" s="388"/>
      <c r="E80" s="19" t="s">
        <v>130</v>
      </c>
      <c r="F80" s="39">
        <v>0</v>
      </c>
      <c r="G80" s="40">
        <f>Cenovnik!G80</f>
        <v>0</v>
      </c>
      <c r="H80" s="94">
        <f t="shared" si="1"/>
        <v>0</v>
      </c>
    </row>
    <row r="81" spans="1:8" x14ac:dyDescent="0.25">
      <c r="A81" s="301">
        <f t="shared" si="2"/>
        <v>24</v>
      </c>
      <c r="B81" s="200" t="s">
        <v>214</v>
      </c>
      <c r="C81" s="201"/>
      <c r="D81" s="204"/>
      <c r="E81" s="17" t="s">
        <v>129</v>
      </c>
      <c r="F81" s="39"/>
      <c r="G81" s="42"/>
      <c r="H81" s="94"/>
    </row>
    <row r="82" spans="1:8" x14ac:dyDescent="0.25">
      <c r="A82" s="302"/>
      <c r="B82" s="202" t="s">
        <v>215</v>
      </c>
      <c r="C82" s="203"/>
      <c r="D82" s="205"/>
      <c r="E82" s="16" t="s">
        <v>130</v>
      </c>
      <c r="F82" s="39">
        <v>0</v>
      </c>
      <c r="G82" s="54">
        <f>Cenovnik!G82</f>
        <v>0</v>
      </c>
      <c r="H82" s="94">
        <f t="shared" si="1"/>
        <v>0</v>
      </c>
    </row>
    <row r="83" spans="1:8" x14ac:dyDescent="0.25">
      <c r="A83" s="301">
        <f t="shared" si="2"/>
        <v>25</v>
      </c>
      <c r="B83" s="200" t="s">
        <v>154</v>
      </c>
      <c r="C83" s="201"/>
      <c r="D83" s="204"/>
      <c r="E83" s="17" t="s">
        <v>129</v>
      </c>
      <c r="F83" s="39"/>
      <c r="G83" s="42"/>
      <c r="H83" s="94"/>
    </row>
    <row r="84" spans="1:8" x14ac:dyDescent="0.25">
      <c r="A84" s="302"/>
      <c r="B84" s="202" t="s">
        <v>150</v>
      </c>
      <c r="C84" s="203"/>
      <c r="D84" s="205"/>
      <c r="E84" s="16" t="s">
        <v>130</v>
      </c>
      <c r="F84" s="39">
        <v>0</v>
      </c>
      <c r="G84" s="54">
        <f>Cenovnik!G84</f>
        <v>0</v>
      </c>
      <c r="H84" s="94">
        <f t="shared" si="1"/>
        <v>0</v>
      </c>
    </row>
    <row r="85" spans="1:8" x14ac:dyDescent="0.25">
      <c r="A85" s="301">
        <f t="shared" si="2"/>
        <v>26</v>
      </c>
      <c r="B85" s="200" t="s">
        <v>155</v>
      </c>
      <c r="C85" s="201"/>
      <c r="D85" s="204"/>
      <c r="E85" s="17" t="s">
        <v>129</v>
      </c>
      <c r="F85" s="39"/>
      <c r="G85" s="42"/>
      <c r="H85" s="94"/>
    </row>
    <row r="86" spans="1:8" x14ac:dyDescent="0.25">
      <c r="A86" s="302"/>
      <c r="B86" s="202" t="s">
        <v>158</v>
      </c>
      <c r="C86" s="203"/>
      <c r="D86" s="205"/>
      <c r="E86" s="16" t="s">
        <v>130</v>
      </c>
      <c r="F86" s="39">
        <v>0</v>
      </c>
      <c r="G86" s="54">
        <f>Cenovnik!G86</f>
        <v>0</v>
      </c>
      <c r="H86" s="94">
        <f t="shared" si="1"/>
        <v>0</v>
      </c>
    </row>
    <row r="87" spans="1:8" x14ac:dyDescent="0.25">
      <c r="A87" s="301">
        <f t="shared" si="2"/>
        <v>27</v>
      </c>
      <c r="B87" s="200" t="s">
        <v>156</v>
      </c>
      <c r="C87" s="201"/>
      <c r="D87" s="204"/>
      <c r="E87" s="17" t="s">
        <v>129</v>
      </c>
      <c r="F87" s="39"/>
      <c r="G87" s="42"/>
      <c r="H87" s="94"/>
    </row>
    <row r="88" spans="1:8" ht="15" customHeight="1" x14ac:dyDescent="0.25">
      <c r="A88" s="302"/>
      <c r="B88" s="202" t="s">
        <v>159</v>
      </c>
      <c r="C88" s="203"/>
      <c r="D88" s="205"/>
      <c r="E88" s="16" t="s">
        <v>130</v>
      </c>
      <c r="F88" s="39">
        <v>0</v>
      </c>
      <c r="G88" s="54">
        <f>Cenovnik!G88</f>
        <v>0</v>
      </c>
      <c r="H88" s="94">
        <f t="shared" si="1"/>
        <v>0</v>
      </c>
    </row>
    <row r="89" spans="1:8" x14ac:dyDescent="0.25">
      <c r="A89" s="301">
        <f t="shared" si="2"/>
        <v>28</v>
      </c>
      <c r="B89" s="200" t="s">
        <v>157</v>
      </c>
      <c r="C89" s="201"/>
      <c r="D89" s="204"/>
      <c r="E89" s="17" t="s">
        <v>129</v>
      </c>
      <c r="F89" s="39"/>
      <c r="G89" s="42"/>
      <c r="H89" s="94"/>
    </row>
    <row r="90" spans="1:8" x14ac:dyDescent="0.25">
      <c r="A90" s="302"/>
      <c r="B90" s="202" t="s">
        <v>160</v>
      </c>
      <c r="C90" s="203"/>
      <c r="D90" s="205"/>
      <c r="E90" s="16" t="s">
        <v>130</v>
      </c>
      <c r="F90" s="39">
        <v>0</v>
      </c>
      <c r="G90" s="54">
        <f>Cenovnik!G90</f>
        <v>0</v>
      </c>
      <c r="H90" s="94">
        <f t="shared" si="1"/>
        <v>0</v>
      </c>
    </row>
    <row r="91" spans="1:8" x14ac:dyDescent="0.25">
      <c r="A91" s="301">
        <f t="shared" si="2"/>
        <v>29</v>
      </c>
      <c r="B91" s="200" t="s">
        <v>199</v>
      </c>
      <c r="C91" s="201"/>
      <c r="D91" s="204"/>
      <c r="E91" s="17" t="s">
        <v>129</v>
      </c>
      <c r="F91" s="39"/>
      <c r="G91" s="42"/>
      <c r="H91" s="94"/>
    </row>
    <row r="92" spans="1:8" x14ac:dyDescent="0.25">
      <c r="A92" s="302"/>
      <c r="B92" s="202" t="s">
        <v>200</v>
      </c>
      <c r="C92" s="203"/>
      <c r="D92" s="205"/>
      <c r="E92" s="16" t="s">
        <v>130</v>
      </c>
      <c r="F92" s="39">
        <v>0</v>
      </c>
      <c r="G92" s="54">
        <f>Cenovnik!G92</f>
        <v>0</v>
      </c>
      <c r="H92" s="94">
        <f t="shared" si="1"/>
        <v>0</v>
      </c>
    </row>
    <row r="93" spans="1:8" x14ac:dyDescent="0.25">
      <c r="A93" s="332">
        <f t="shared" si="2"/>
        <v>30</v>
      </c>
      <c r="B93" s="197" t="s">
        <v>201</v>
      </c>
      <c r="C93" s="198"/>
      <c r="D93" s="199"/>
      <c r="E93" s="18" t="s">
        <v>129</v>
      </c>
      <c r="F93" s="39"/>
      <c r="G93" s="42"/>
      <c r="H93" s="94"/>
    </row>
    <row r="94" spans="1:8" x14ac:dyDescent="0.25">
      <c r="A94" s="333"/>
      <c r="B94" s="197" t="s">
        <v>202</v>
      </c>
      <c r="C94" s="198"/>
      <c r="D94" s="199"/>
      <c r="E94" s="18" t="s">
        <v>130</v>
      </c>
      <c r="F94" s="39">
        <v>0</v>
      </c>
      <c r="G94" s="54">
        <f>Cenovnik!G94</f>
        <v>0</v>
      </c>
      <c r="H94" s="94">
        <f t="shared" si="1"/>
        <v>0</v>
      </c>
    </row>
    <row r="95" spans="1:8" x14ac:dyDescent="0.25">
      <c r="A95" s="309">
        <f t="shared" si="2"/>
        <v>31</v>
      </c>
      <c r="B95" s="329" t="s">
        <v>59</v>
      </c>
      <c r="C95" s="330"/>
      <c r="D95" s="331"/>
      <c r="E95" s="18" t="s">
        <v>129</v>
      </c>
      <c r="F95" s="39"/>
      <c r="G95" s="42"/>
      <c r="H95" s="94"/>
    </row>
    <row r="96" spans="1:8" x14ac:dyDescent="0.25">
      <c r="A96" s="302"/>
      <c r="B96" s="355" t="s">
        <v>60</v>
      </c>
      <c r="C96" s="356"/>
      <c r="D96" s="388"/>
      <c r="E96" s="19" t="s">
        <v>130</v>
      </c>
      <c r="F96" s="39">
        <v>0</v>
      </c>
      <c r="G96" s="40">
        <f>Cenovnik!G96</f>
        <v>0</v>
      </c>
      <c r="H96" s="94">
        <f t="shared" si="1"/>
        <v>0</v>
      </c>
    </row>
    <row r="97" spans="1:8" x14ac:dyDescent="0.25">
      <c r="A97" s="309">
        <f t="shared" si="2"/>
        <v>32</v>
      </c>
      <c r="B97" s="329" t="s">
        <v>61</v>
      </c>
      <c r="C97" s="330"/>
      <c r="D97" s="331"/>
      <c r="E97" s="18" t="s">
        <v>129</v>
      </c>
      <c r="F97" s="39"/>
      <c r="G97" s="42"/>
      <c r="H97" s="94"/>
    </row>
    <row r="98" spans="1:8" x14ac:dyDescent="0.25">
      <c r="A98" s="302"/>
      <c r="B98" s="355" t="s">
        <v>62</v>
      </c>
      <c r="C98" s="356"/>
      <c r="D98" s="388"/>
      <c r="E98" s="19" t="s">
        <v>130</v>
      </c>
      <c r="F98" s="39">
        <v>0</v>
      </c>
      <c r="G98" s="40">
        <f>Cenovnik!G98</f>
        <v>0</v>
      </c>
      <c r="H98" s="94">
        <f t="shared" si="1"/>
        <v>0</v>
      </c>
    </row>
    <row r="99" spans="1:8" ht="36" customHeight="1" x14ac:dyDescent="0.25">
      <c r="A99" s="309">
        <f t="shared" si="2"/>
        <v>33</v>
      </c>
      <c r="B99" s="352" t="s">
        <v>63</v>
      </c>
      <c r="C99" s="353"/>
      <c r="D99" s="354"/>
      <c r="E99" s="18" t="s">
        <v>129</v>
      </c>
      <c r="F99" s="39"/>
      <c r="G99" s="42"/>
      <c r="H99" s="94"/>
    </row>
    <row r="100" spans="1:8" ht="54" customHeight="1" x14ac:dyDescent="0.25">
      <c r="A100" s="302"/>
      <c r="B100" s="296" t="s">
        <v>64</v>
      </c>
      <c r="C100" s="297"/>
      <c r="D100" s="298"/>
      <c r="E100" s="19" t="s">
        <v>130</v>
      </c>
      <c r="F100" s="39">
        <v>0</v>
      </c>
      <c r="G100" s="40">
        <f>Cenovnik!G100</f>
        <v>0</v>
      </c>
      <c r="H100" s="94">
        <f t="shared" si="1"/>
        <v>0</v>
      </c>
    </row>
    <row r="101" spans="1:8" ht="18" customHeight="1" x14ac:dyDescent="0.25">
      <c r="A101" s="309">
        <f t="shared" si="2"/>
        <v>34</v>
      </c>
      <c r="B101" s="329" t="s">
        <v>65</v>
      </c>
      <c r="C101" s="330"/>
      <c r="D101" s="331"/>
      <c r="E101" s="18" t="s">
        <v>129</v>
      </c>
      <c r="F101" s="39"/>
      <c r="G101" s="42"/>
      <c r="H101" s="94"/>
    </row>
    <row r="102" spans="1:8" ht="21" customHeight="1" x14ac:dyDescent="0.25">
      <c r="A102" s="302"/>
      <c r="B102" s="355" t="s">
        <v>66</v>
      </c>
      <c r="C102" s="356"/>
      <c r="D102" s="388"/>
      <c r="E102" s="19" t="s">
        <v>130</v>
      </c>
      <c r="F102" s="39">
        <v>0</v>
      </c>
      <c r="G102" s="40">
        <f>Cenovnik!G102</f>
        <v>0</v>
      </c>
      <c r="H102" s="94">
        <f t="shared" si="1"/>
        <v>0</v>
      </c>
    </row>
    <row r="103" spans="1:8" x14ac:dyDescent="0.25">
      <c r="A103" s="309">
        <f t="shared" si="2"/>
        <v>35</v>
      </c>
      <c r="B103" s="329" t="s">
        <v>67</v>
      </c>
      <c r="C103" s="330"/>
      <c r="D103" s="331"/>
      <c r="E103" s="18" t="s">
        <v>129</v>
      </c>
      <c r="F103" s="39"/>
      <c r="G103" s="42"/>
      <c r="H103" s="94"/>
    </row>
    <row r="104" spans="1:8" x14ac:dyDescent="0.25">
      <c r="A104" s="302"/>
      <c r="B104" s="355" t="s">
        <v>136</v>
      </c>
      <c r="C104" s="356"/>
      <c r="D104" s="388"/>
      <c r="E104" s="19" t="s">
        <v>130</v>
      </c>
      <c r="F104" s="39">
        <v>0</v>
      </c>
      <c r="G104" s="40">
        <f>Cenovnik!G104</f>
        <v>0</v>
      </c>
      <c r="H104" s="94">
        <f t="shared" si="1"/>
        <v>0</v>
      </c>
    </row>
    <row r="105" spans="1:8" x14ac:dyDescent="0.25">
      <c r="A105" s="301">
        <v>36</v>
      </c>
      <c r="B105" s="306" t="s">
        <v>68</v>
      </c>
      <c r="C105" s="307"/>
      <c r="D105" s="308"/>
      <c r="E105" s="20" t="s">
        <v>129</v>
      </c>
      <c r="F105" s="39"/>
      <c r="G105" s="42"/>
      <c r="H105" s="94"/>
    </row>
    <row r="106" spans="1:8" x14ac:dyDescent="0.25">
      <c r="A106" s="309"/>
      <c r="B106" s="382" t="s">
        <v>69</v>
      </c>
      <c r="C106" s="383"/>
      <c r="D106" s="384"/>
      <c r="E106" s="20"/>
      <c r="F106" s="39"/>
      <c r="G106" s="47"/>
      <c r="H106" s="94"/>
    </row>
    <row r="107" spans="1:8" x14ac:dyDescent="0.25">
      <c r="A107" s="309"/>
      <c r="B107" s="382" t="s">
        <v>70</v>
      </c>
      <c r="C107" s="383"/>
      <c r="D107" s="384"/>
      <c r="E107" s="20" t="s">
        <v>130</v>
      </c>
      <c r="F107" s="39">
        <v>0</v>
      </c>
      <c r="G107" s="40">
        <f>Cenovnik!G107</f>
        <v>0</v>
      </c>
      <c r="H107" s="94">
        <f t="shared" si="1"/>
        <v>0</v>
      </c>
    </row>
    <row r="108" spans="1:8" x14ac:dyDescent="0.25">
      <c r="A108" s="309"/>
      <c r="B108" s="382" t="s">
        <v>71</v>
      </c>
      <c r="C108" s="383"/>
      <c r="D108" s="384"/>
      <c r="E108" s="20" t="s">
        <v>130</v>
      </c>
      <c r="F108" s="39">
        <v>0</v>
      </c>
      <c r="G108" s="40">
        <f>Cenovnik!G108</f>
        <v>0</v>
      </c>
      <c r="H108" s="94">
        <f t="shared" si="1"/>
        <v>0</v>
      </c>
    </row>
    <row r="109" spans="1:8" x14ac:dyDescent="0.25">
      <c r="A109" s="309"/>
      <c r="B109" s="382" t="s">
        <v>72</v>
      </c>
      <c r="C109" s="383"/>
      <c r="D109" s="384"/>
      <c r="E109" s="20" t="s">
        <v>130</v>
      </c>
      <c r="F109" s="39">
        <v>0</v>
      </c>
      <c r="G109" s="40">
        <f>Cenovnik!G109</f>
        <v>0</v>
      </c>
      <c r="H109" s="94">
        <f t="shared" si="1"/>
        <v>0</v>
      </c>
    </row>
    <row r="110" spans="1:8" x14ac:dyDescent="0.25">
      <c r="A110" s="309"/>
      <c r="B110" s="382" t="s">
        <v>73</v>
      </c>
      <c r="C110" s="383"/>
      <c r="D110" s="384"/>
      <c r="E110" s="20" t="s">
        <v>130</v>
      </c>
      <c r="F110" s="39">
        <v>0</v>
      </c>
      <c r="G110" s="40">
        <f>Cenovnik!G110</f>
        <v>0</v>
      </c>
      <c r="H110" s="94">
        <f t="shared" si="1"/>
        <v>0</v>
      </c>
    </row>
    <row r="111" spans="1:8" x14ac:dyDescent="0.25">
      <c r="A111" s="302"/>
      <c r="B111" s="348" t="s">
        <v>74</v>
      </c>
      <c r="C111" s="349"/>
      <c r="D111" s="350"/>
      <c r="E111" s="20" t="s">
        <v>130</v>
      </c>
      <c r="F111" s="39">
        <v>0</v>
      </c>
      <c r="G111" s="54">
        <f>Cenovnik!G111</f>
        <v>0</v>
      </c>
      <c r="H111" s="94">
        <f t="shared" si="1"/>
        <v>0</v>
      </c>
    </row>
    <row r="112" spans="1:8" x14ac:dyDescent="0.25">
      <c r="A112" s="309">
        <v>37</v>
      </c>
      <c r="B112" s="56" t="s">
        <v>75</v>
      </c>
      <c r="C112" s="7"/>
      <c r="D112" s="57"/>
      <c r="E112" s="17" t="s">
        <v>129</v>
      </c>
      <c r="F112" s="39"/>
      <c r="G112" s="51"/>
      <c r="H112" s="94"/>
    </row>
    <row r="113" spans="1:8" x14ac:dyDescent="0.25">
      <c r="A113" s="309"/>
      <c r="B113" s="56" t="s">
        <v>76</v>
      </c>
      <c r="C113" s="7"/>
      <c r="D113" s="57"/>
      <c r="E113" s="18"/>
      <c r="F113" s="39">
        <v>0</v>
      </c>
      <c r="G113" s="40">
        <f>Cenovnik!G113</f>
        <v>0</v>
      </c>
      <c r="H113" s="94">
        <f t="shared" si="1"/>
        <v>0</v>
      </c>
    </row>
    <row r="114" spans="1:8" x14ac:dyDescent="0.25">
      <c r="A114" s="309"/>
      <c r="B114" s="382" t="s">
        <v>77</v>
      </c>
      <c r="C114" s="383"/>
      <c r="D114" s="384"/>
      <c r="E114" s="18" t="s">
        <v>130</v>
      </c>
      <c r="F114" s="39">
        <v>0</v>
      </c>
      <c r="G114" s="40">
        <f>Cenovnik!G114</f>
        <v>0</v>
      </c>
      <c r="H114" s="94">
        <f t="shared" si="1"/>
        <v>0</v>
      </c>
    </row>
    <row r="115" spans="1:8" x14ac:dyDescent="0.25">
      <c r="A115" s="302"/>
      <c r="B115" s="348" t="s">
        <v>78</v>
      </c>
      <c r="C115" s="349"/>
      <c r="D115" s="350"/>
      <c r="E115" s="18" t="s">
        <v>130</v>
      </c>
      <c r="F115" s="39">
        <v>0</v>
      </c>
      <c r="G115" s="40">
        <f>Cenovnik!G115</f>
        <v>0</v>
      </c>
      <c r="H115" s="94">
        <f t="shared" si="1"/>
        <v>0</v>
      </c>
    </row>
    <row r="116" spans="1:8" x14ac:dyDescent="0.25">
      <c r="A116" s="301">
        <v>38</v>
      </c>
      <c r="B116" s="306" t="s">
        <v>79</v>
      </c>
      <c r="C116" s="307"/>
      <c r="D116" s="308"/>
      <c r="E116" s="17" t="s">
        <v>129</v>
      </c>
      <c r="F116" s="39"/>
      <c r="G116" s="42"/>
      <c r="H116" s="94"/>
    </row>
    <row r="117" spans="1:8" x14ac:dyDescent="0.25">
      <c r="A117" s="309"/>
      <c r="B117" s="56" t="s">
        <v>80</v>
      </c>
      <c r="C117" s="7"/>
      <c r="D117" s="57"/>
      <c r="E117" s="18"/>
      <c r="F117" s="39"/>
      <c r="G117" s="47"/>
      <c r="H117" s="94"/>
    </row>
    <row r="118" spans="1:8" x14ac:dyDescent="0.25">
      <c r="A118" s="309"/>
      <c r="B118" s="382" t="s">
        <v>81</v>
      </c>
      <c r="C118" s="383"/>
      <c r="D118" s="384"/>
      <c r="E118" s="18" t="s">
        <v>130</v>
      </c>
      <c r="F118" s="39">
        <v>0</v>
      </c>
      <c r="G118" s="40">
        <f>Cenovnik!G118</f>
        <v>0</v>
      </c>
      <c r="H118" s="94">
        <f t="shared" si="1"/>
        <v>0</v>
      </c>
    </row>
    <row r="119" spans="1:8" x14ac:dyDescent="0.25">
      <c r="A119" s="309"/>
      <c r="B119" s="382" t="s">
        <v>82</v>
      </c>
      <c r="C119" s="383"/>
      <c r="D119" s="384"/>
      <c r="E119" s="18" t="s">
        <v>130</v>
      </c>
      <c r="F119" s="39">
        <v>0</v>
      </c>
      <c r="G119" s="40">
        <f>Cenovnik!G119</f>
        <v>0</v>
      </c>
      <c r="H119" s="94">
        <f t="shared" si="1"/>
        <v>0</v>
      </c>
    </row>
    <row r="120" spans="1:8" x14ac:dyDescent="0.25">
      <c r="A120" s="309"/>
      <c r="B120" s="382" t="s">
        <v>83</v>
      </c>
      <c r="C120" s="383"/>
      <c r="D120" s="384"/>
      <c r="E120" s="18" t="s">
        <v>130</v>
      </c>
      <c r="F120" s="39">
        <v>0</v>
      </c>
      <c r="G120" s="40">
        <f>Cenovnik!G120</f>
        <v>0</v>
      </c>
      <c r="H120" s="94">
        <f t="shared" si="1"/>
        <v>0</v>
      </c>
    </row>
    <row r="121" spans="1:8" x14ac:dyDescent="0.25">
      <c r="A121" s="302"/>
      <c r="B121" s="348" t="s">
        <v>84</v>
      </c>
      <c r="C121" s="349"/>
      <c r="D121" s="350"/>
      <c r="E121" s="19" t="s">
        <v>130</v>
      </c>
      <c r="F121" s="39">
        <v>0</v>
      </c>
      <c r="G121" s="40">
        <f>Cenovnik!G121</f>
        <v>0</v>
      </c>
      <c r="H121" s="94">
        <f t="shared" si="1"/>
        <v>0</v>
      </c>
    </row>
    <row r="122" spans="1:8" x14ac:dyDescent="0.25">
      <c r="A122" s="309">
        <f>SUM(A116+1)</f>
        <v>39</v>
      </c>
      <c r="B122" s="382" t="s">
        <v>85</v>
      </c>
      <c r="C122" s="383"/>
      <c r="D122" s="384"/>
      <c r="E122" s="18" t="s">
        <v>129</v>
      </c>
      <c r="F122" s="39"/>
      <c r="G122" s="47"/>
      <c r="H122" s="94"/>
    </row>
    <row r="123" spans="1:8" x14ac:dyDescent="0.25">
      <c r="A123" s="309"/>
      <c r="B123" s="382" t="s">
        <v>86</v>
      </c>
      <c r="C123" s="383"/>
      <c r="D123" s="384"/>
      <c r="E123" s="18"/>
      <c r="F123" s="39"/>
      <c r="G123" s="47"/>
      <c r="H123" s="94"/>
    </row>
    <row r="124" spans="1:8" x14ac:dyDescent="0.25">
      <c r="A124" s="309"/>
      <c r="B124" s="433" t="s">
        <v>140</v>
      </c>
      <c r="C124" s="434"/>
      <c r="D124" s="435"/>
      <c r="E124" s="18" t="s">
        <v>130</v>
      </c>
      <c r="F124" s="39">
        <v>0</v>
      </c>
      <c r="G124" s="40">
        <f>Cenovnik!G124</f>
        <v>0</v>
      </c>
      <c r="H124" s="94">
        <f t="shared" si="1"/>
        <v>0</v>
      </c>
    </row>
    <row r="125" spans="1:8" x14ac:dyDescent="0.25">
      <c r="A125" s="309"/>
      <c r="B125" s="382" t="s">
        <v>141</v>
      </c>
      <c r="C125" s="383"/>
      <c r="D125" s="384"/>
      <c r="E125" s="18" t="s">
        <v>130</v>
      </c>
      <c r="F125" s="39">
        <v>0</v>
      </c>
      <c r="G125" s="40">
        <f>Cenovnik!G125</f>
        <v>0</v>
      </c>
      <c r="H125" s="94">
        <f t="shared" si="1"/>
        <v>0</v>
      </c>
    </row>
    <row r="126" spans="1:8" x14ac:dyDescent="0.25">
      <c r="A126" s="309"/>
      <c r="B126" s="382" t="s">
        <v>142</v>
      </c>
      <c r="C126" s="383"/>
      <c r="D126" s="384"/>
      <c r="E126" s="18" t="s">
        <v>130</v>
      </c>
      <c r="F126" s="39">
        <v>0</v>
      </c>
      <c r="G126" s="40">
        <f>Cenovnik!G126</f>
        <v>0</v>
      </c>
      <c r="H126" s="94">
        <f t="shared" si="1"/>
        <v>0</v>
      </c>
    </row>
    <row r="127" spans="1:8" x14ac:dyDescent="0.25">
      <c r="A127" s="309"/>
      <c r="B127" s="382" t="s">
        <v>143</v>
      </c>
      <c r="C127" s="383"/>
      <c r="D127" s="384"/>
      <c r="E127" s="18" t="s">
        <v>130</v>
      </c>
      <c r="F127" s="39">
        <v>0</v>
      </c>
      <c r="G127" s="40">
        <f>Cenovnik!G127</f>
        <v>0</v>
      </c>
      <c r="H127" s="94">
        <f t="shared" si="1"/>
        <v>0</v>
      </c>
    </row>
    <row r="128" spans="1:8" x14ac:dyDescent="0.25">
      <c r="A128" s="309"/>
      <c r="B128" s="382" t="s">
        <v>144</v>
      </c>
      <c r="C128" s="383"/>
      <c r="D128" s="384"/>
      <c r="E128" s="18" t="s">
        <v>130</v>
      </c>
      <c r="F128" s="39">
        <v>0</v>
      </c>
      <c r="G128" s="40">
        <f>Cenovnik!G128</f>
        <v>0</v>
      </c>
      <c r="H128" s="94">
        <f t="shared" si="1"/>
        <v>0</v>
      </c>
    </row>
    <row r="129" spans="1:8" x14ac:dyDescent="0.25">
      <c r="A129" s="309"/>
      <c r="B129" s="382" t="s">
        <v>87</v>
      </c>
      <c r="C129" s="383"/>
      <c r="D129" s="384"/>
      <c r="E129" s="18" t="s">
        <v>130</v>
      </c>
      <c r="F129" s="39">
        <v>0</v>
      </c>
      <c r="G129" s="40">
        <f>Cenovnik!G129</f>
        <v>0</v>
      </c>
      <c r="H129" s="94">
        <f t="shared" si="1"/>
        <v>0</v>
      </c>
    </row>
    <row r="130" spans="1:8" x14ac:dyDescent="0.25">
      <c r="A130" s="309"/>
      <c r="B130" s="382" t="s">
        <v>88</v>
      </c>
      <c r="C130" s="383"/>
      <c r="D130" s="384"/>
      <c r="E130" s="18" t="s">
        <v>130</v>
      </c>
      <c r="F130" s="39">
        <v>0</v>
      </c>
      <c r="G130" s="40">
        <f>Cenovnik!G130</f>
        <v>0</v>
      </c>
      <c r="H130" s="94">
        <f t="shared" si="1"/>
        <v>0</v>
      </c>
    </row>
    <row r="131" spans="1:8" x14ac:dyDescent="0.25">
      <c r="A131" s="309"/>
      <c r="B131" s="382" t="s">
        <v>89</v>
      </c>
      <c r="C131" s="383"/>
      <c r="D131" s="384"/>
      <c r="E131" s="18" t="s">
        <v>130</v>
      </c>
      <c r="F131" s="39">
        <v>0</v>
      </c>
      <c r="G131" s="40">
        <f>Cenovnik!G131</f>
        <v>0</v>
      </c>
      <c r="H131" s="94">
        <f t="shared" si="1"/>
        <v>0</v>
      </c>
    </row>
    <row r="132" spans="1:8" x14ac:dyDescent="0.25">
      <c r="A132" s="309"/>
      <c r="B132" s="382" t="s">
        <v>90</v>
      </c>
      <c r="C132" s="383"/>
      <c r="D132" s="384"/>
      <c r="E132" s="18" t="s">
        <v>130</v>
      </c>
      <c r="F132" s="39">
        <v>0</v>
      </c>
      <c r="G132" s="40">
        <f>Cenovnik!G132</f>
        <v>0</v>
      </c>
      <c r="H132" s="94">
        <f t="shared" si="1"/>
        <v>0</v>
      </c>
    </row>
    <row r="133" spans="1:8" x14ac:dyDescent="0.25">
      <c r="A133" s="309"/>
      <c r="B133" s="382" t="s">
        <v>91</v>
      </c>
      <c r="C133" s="383"/>
      <c r="D133" s="384"/>
      <c r="E133" s="18" t="s">
        <v>130</v>
      </c>
      <c r="F133" s="39">
        <v>0</v>
      </c>
      <c r="G133" s="40">
        <f>Cenovnik!G133</f>
        <v>0</v>
      </c>
      <c r="H133" s="94">
        <f t="shared" si="1"/>
        <v>0</v>
      </c>
    </row>
    <row r="134" spans="1:8" x14ac:dyDescent="0.25">
      <c r="A134" s="309"/>
      <c r="B134" s="382" t="s">
        <v>92</v>
      </c>
      <c r="C134" s="383"/>
      <c r="D134" s="384"/>
      <c r="E134" s="18" t="s">
        <v>130</v>
      </c>
      <c r="F134" s="39">
        <v>0</v>
      </c>
      <c r="G134" s="40">
        <f>Cenovnik!G134</f>
        <v>0</v>
      </c>
      <c r="H134" s="94">
        <f t="shared" si="1"/>
        <v>0</v>
      </c>
    </row>
    <row r="135" spans="1:8" x14ac:dyDescent="0.25">
      <c r="A135" s="309"/>
      <c r="B135" s="315" t="s">
        <v>93</v>
      </c>
      <c r="C135" s="316"/>
      <c r="D135" s="317"/>
      <c r="E135" s="18" t="s">
        <v>130</v>
      </c>
      <c r="F135" s="39">
        <v>0</v>
      </c>
      <c r="G135" s="40">
        <f>Cenovnik!G135</f>
        <v>0</v>
      </c>
      <c r="H135" s="94">
        <f t="shared" si="1"/>
        <v>0</v>
      </c>
    </row>
    <row r="136" spans="1:8" x14ac:dyDescent="0.25">
      <c r="A136" s="309"/>
      <c r="B136" s="315" t="s">
        <v>149</v>
      </c>
      <c r="C136" s="316"/>
      <c r="D136" s="317"/>
      <c r="E136" s="18" t="s">
        <v>130</v>
      </c>
      <c r="F136" s="39">
        <v>0</v>
      </c>
      <c r="G136" s="40">
        <f>Cenovnik!G136</f>
        <v>0</v>
      </c>
      <c r="H136" s="94">
        <f t="shared" si="1"/>
        <v>0</v>
      </c>
    </row>
    <row r="137" spans="1:8" x14ac:dyDescent="0.25">
      <c r="A137" s="309"/>
      <c r="B137" s="315" t="s">
        <v>207</v>
      </c>
      <c r="C137" s="316"/>
      <c r="D137" s="317"/>
      <c r="E137" s="18" t="s">
        <v>130</v>
      </c>
      <c r="F137" s="39">
        <v>0</v>
      </c>
      <c r="G137" s="40">
        <f>Cenovnik!G137</f>
        <v>0</v>
      </c>
      <c r="H137" s="94">
        <f t="shared" si="1"/>
        <v>0</v>
      </c>
    </row>
    <row r="138" spans="1:8" x14ac:dyDescent="0.25">
      <c r="A138" s="309"/>
      <c r="B138" s="315" t="s">
        <v>94</v>
      </c>
      <c r="C138" s="316"/>
      <c r="D138" s="317"/>
      <c r="E138" s="18" t="s">
        <v>130</v>
      </c>
      <c r="F138" s="39">
        <v>0</v>
      </c>
      <c r="G138" s="40">
        <f>Cenovnik!G138</f>
        <v>0</v>
      </c>
      <c r="H138" s="94">
        <f t="shared" si="1"/>
        <v>0</v>
      </c>
    </row>
    <row r="139" spans="1:8" x14ac:dyDescent="0.25">
      <c r="A139" s="302"/>
      <c r="B139" s="424" t="s">
        <v>95</v>
      </c>
      <c r="C139" s="425"/>
      <c r="D139" s="426"/>
      <c r="E139" s="22" t="s">
        <v>130</v>
      </c>
      <c r="F139" s="39">
        <v>0</v>
      </c>
      <c r="G139" s="40">
        <f>Cenovnik!G139</f>
        <v>0</v>
      </c>
      <c r="H139" s="94">
        <f t="shared" si="1"/>
        <v>0</v>
      </c>
    </row>
    <row r="140" spans="1:8" ht="29.25" customHeight="1" x14ac:dyDescent="0.25">
      <c r="A140" s="309">
        <v>40</v>
      </c>
      <c r="B140" s="427" t="s">
        <v>250</v>
      </c>
      <c r="C140" s="428"/>
      <c r="D140" s="429"/>
      <c r="E140" s="167" t="s">
        <v>129</v>
      </c>
      <c r="F140" s="39"/>
      <c r="G140" s="58"/>
      <c r="H140" s="94"/>
    </row>
    <row r="141" spans="1:8" ht="33" customHeight="1" x14ac:dyDescent="0.25">
      <c r="A141" s="302"/>
      <c r="B141" s="430" t="s">
        <v>249</v>
      </c>
      <c r="C141" s="431"/>
      <c r="D141" s="432"/>
      <c r="E141" s="167" t="s">
        <v>130</v>
      </c>
      <c r="F141" s="39">
        <v>0</v>
      </c>
      <c r="G141" s="40">
        <f>Cenovnik!G141</f>
        <v>0</v>
      </c>
      <c r="H141" s="94">
        <f t="shared" si="1"/>
        <v>0</v>
      </c>
    </row>
    <row r="142" spans="1:8" ht="15" customHeight="1" x14ac:dyDescent="0.25">
      <c r="A142" s="301">
        <f>SUM(A140+1)</f>
        <v>41</v>
      </c>
      <c r="B142" s="352" t="s">
        <v>145</v>
      </c>
      <c r="C142" s="353"/>
      <c r="D142" s="354"/>
      <c r="E142" s="21" t="s">
        <v>132</v>
      </c>
      <c r="F142" s="39"/>
      <c r="G142" s="42"/>
      <c r="H142" s="94"/>
    </row>
    <row r="143" spans="1:8" ht="31.5" customHeight="1" x14ac:dyDescent="0.25">
      <c r="A143" s="302"/>
      <c r="B143" s="303" t="s">
        <v>146</v>
      </c>
      <c r="C143" s="304"/>
      <c r="D143" s="305"/>
      <c r="E143" s="19" t="s">
        <v>132</v>
      </c>
      <c r="F143" s="39">
        <v>6</v>
      </c>
      <c r="G143" s="40">
        <f>Cenovnik!G143</f>
        <v>0</v>
      </c>
      <c r="H143" s="94">
        <f t="shared" si="1"/>
        <v>0</v>
      </c>
    </row>
    <row r="144" spans="1:8" ht="15" customHeight="1" x14ac:dyDescent="0.25">
      <c r="A144" s="301">
        <f>SUM(A142+1)</f>
        <v>42</v>
      </c>
      <c r="B144" s="352" t="s">
        <v>147</v>
      </c>
      <c r="C144" s="353"/>
      <c r="D144" s="354"/>
      <c r="E144" s="21" t="s">
        <v>132</v>
      </c>
      <c r="F144" s="39"/>
      <c r="G144" s="42"/>
      <c r="H144" s="94"/>
    </row>
    <row r="145" spans="1:8" ht="30" customHeight="1" x14ac:dyDescent="0.25">
      <c r="A145" s="302"/>
      <c r="B145" s="303" t="s">
        <v>148</v>
      </c>
      <c r="C145" s="304"/>
      <c r="D145" s="305"/>
      <c r="E145" s="19" t="s">
        <v>132</v>
      </c>
      <c r="F145" s="39">
        <v>25</v>
      </c>
      <c r="G145" s="40">
        <f>Cenovnik!G145</f>
        <v>0</v>
      </c>
      <c r="H145" s="94">
        <f t="shared" si="1"/>
        <v>0</v>
      </c>
    </row>
    <row r="146" spans="1:8" x14ac:dyDescent="0.25">
      <c r="A146" s="301">
        <f>SUM(A144+1)</f>
        <v>43</v>
      </c>
      <c r="B146" s="61" t="s">
        <v>194</v>
      </c>
      <c r="C146" s="61"/>
      <c r="D146" s="62"/>
      <c r="E146" s="21" t="s">
        <v>133</v>
      </c>
      <c r="F146" s="39"/>
      <c r="G146" s="42"/>
      <c r="H146" s="94"/>
    </row>
    <row r="147" spans="1:8" ht="15" customHeight="1" x14ac:dyDescent="0.25">
      <c r="A147" s="302"/>
      <c r="B147" s="136" t="s">
        <v>208</v>
      </c>
      <c r="C147" s="7"/>
      <c r="D147" s="57"/>
      <c r="E147" s="20" t="s">
        <v>133</v>
      </c>
      <c r="F147" s="39">
        <v>248</v>
      </c>
      <c r="G147" s="40">
        <f>Cenovnik!G147</f>
        <v>0</v>
      </c>
      <c r="H147" s="94">
        <f t="shared" si="1"/>
        <v>0</v>
      </c>
    </row>
    <row r="148" spans="1:8" ht="15" customHeight="1" x14ac:dyDescent="0.25">
      <c r="A148" s="310">
        <f>SUM(A146+1)</f>
        <v>44</v>
      </c>
      <c r="B148" s="137" t="s">
        <v>175</v>
      </c>
      <c r="C148" s="61"/>
      <c r="D148" s="61"/>
      <c r="E148" s="21" t="s">
        <v>256</v>
      </c>
      <c r="F148" s="39"/>
      <c r="G148" s="40"/>
      <c r="H148" s="94"/>
    </row>
    <row r="149" spans="1:8" ht="15" customHeight="1" x14ac:dyDescent="0.25">
      <c r="A149" s="311"/>
      <c r="B149" s="136" t="s">
        <v>267</v>
      </c>
      <c r="C149" s="7"/>
      <c r="D149" s="7"/>
      <c r="E149" s="19" t="s">
        <v>153</v>
      </c>
      <c r="F149" s="39">
        <v>2</v>
      </c>
      <c r="G149" s="40">
        <f>Cenovnik!G149</f>
        <v>0</v>
      </c>
      <c r="H149" s="94">
        <f t="shared" si="1"/>
        <v>0</v>
      </c>
    </row>
    <row r="150" spans="1:8" ht="18" customHeight="1" x14ac:dyDescent="0.25">
      <c r="A150" s="363">
        <f>SUM(A148+1)</f>
        <v>45</v>
      </c>
      <c r="B150" s="329" t="s">
        <v>203</v>
      </c>
      <c r="C150" s="330"/>
      <c r="D150" s="330"/>
      <c r="E150" s="20" t="s">
        <v>133</v>
      </c>
      <c r="F150" s="39"/>
      <c r="G150" s="51"/>
      <c r="H150" s="94"/>
    </row>
    <row r="151" spans="1:8" ht="18" customHeight="1" x14ac:dyDescent="0.25">
      <c r="A151" s="346"/>
      <c r="B151" s="355" t="s">
        <v>204</v>
      </c>
      <c r="C151" s="356"/>
      <c r="D151" s="356"/>
      <c r="E151" s="19" t="s">
        <v>133</v>
      </c>
      <c r="F151" s="39">
        <v>13</v>
      </c>
      <c r="G151" s="54">
        <f>Cenovnik!G151</f>
        <v>0</v>
      </c>
      <c r="H151" s="94">
        <f t="shared" si="1"/>
        <v>0</v>
      </c>
    </row>
    <row r="152" spans="1:8" ht="49.5" customHeight="1" x14ac:dyDescent="0.25">
      <c r="A152" s="336">
        <f>SUM(A150+1)</f>
        <v>46</v>
      </c>
      <c r="B152" s="296" t="s">
        <v>251</v>
      </c>
      <c r="C152" s="366"/>
      <c r="D152" s="367"/>
      <c r="E152" s="20" t="s">
        <v>176</v>
      </c>
      <c r="F152" s="39"/>
      <c r="G152" s="42"/>
      <c r="H152" s="94"/>
    </row>
    <row r="153" spans="1:8" ht="36" customHeight="1" thickBot="1" x14ac:dyDescent="0.3">
      <c r="A153" s="368"/>
      <c r="B153" s="341" t="s">
        <v>252</v>
      </c>
      <c r="C153" s="342"/>
      <c r="D153" s="342"/>
      <c r="E153" s="24" t="s">
        <v>177</v>
      </c>
      <c r="F153" s="39">
        <v>0.5</v>
      </c>
      <c r="G153" s="64">
        <f>Cenovnik!G153</f>
        <v>0</v>
      </c>
      <c r="H153" s="94">
        <f t="shared" si="1"/>
        <v>0</v>
      </c>
    </row>
    <row r="154" spans="1:8" ht="15.75" thickBot="1" x14ac:dyDescent="0.3">
      <c r="A154" s="65"/>
      <c r="B154" s="7"/>
      <c r="C154" s="7"/>
      <c r="D154" s="7"/>
      <c r="E154" s="162"/>
      <c r="F154" s="7"/>
      <c r="G154" s="82"/>
      <c r="H154" s="276">
        <f>SUM(H14:H153)</f>
        <v>0</v>
      </c>
    </row>
    <row r="155" spans="1:8" ht="15.75" thickBot="1" x14ac:dyDescent="0.3">
      <c r="A155" s="67"/>
      <c r="B155" s="68"/>
      <c r="C155" s="68"/>
      <c r="D155" s="68"/>
      <c r="E155" s="25"/>
      <c r="F155" s="68"/>
      <c r="G155" s="83"/>
      <c r="H155" s="95"/>
    </row>
    <row r="156" spans="1:8" x14ac:dyDescent="0.25">
      <c r="A156" s="6"/>
      <c r="B156" s="7"/>
      <c r="C156" s="7"/>
      <c r="D156" s="7"/>
      <c r="E156" s="162"/>
      <c r="F156" s="7"/>
      <c r="G156" s="82"/>
      <c r="H156" s="84"/>
    </row>
    <row r="157" spans="1:8" x14ac:dyDescent="0.25">
      <c r="A157" s="6"/>
      <c r="B157" s="7"/>
      <c r="C157" s="7"/>
      <c r="D157" s="7"/>
      <c r="E157" s="162"/>
      <c r="F157" s="7"/>
      <c r="G157" s="82"/>
      <c r="H157" s="84"/>
    </row>
    <row r="158" spans="1:8" x14ac:dyDescent="0.25">
      <c r="A158" s="6"/>
      <c r="B158" s="7"/>
      <c r="C158" s="7"/>
      <c r="D158" s="7"/>
      <c r="E158" s="162"/>
      <c r="F158" s="7"/>
      <c r="G158" s="82"/>
      <c r="H158" s="84"/>
    </row>
    <row r="159" spans="1:8" ht="15.75" thickBot="1" x14ac:dyDescent="0.3">
      <c r="A159" s="78"/>
      <c r="B159" s="68"/>
      <c r="C159" s="68"/>
      <c r="D159" s="68"/>
      <c r="E159" s="25"/>
      <c r="F159" s="68"/>
      <c r="G159" s="83"/>
      <c r="H159" s="96"/>
    </row>
    <row r="160" spans="1:8" x14ac:dyDescent="0.25">
      <c r="A160" s="32"/>
      <c r="B160" s="7"/>
      <c r="C160" s="7"/>
      <c r="D160" s="7"/>
      <c r="E160" s="162"/>
      <c r="F160" s="7"/>
      <c r="G160" s="84"/>
      <c r="H160" s="89"/>
    </row>
    <row r="161" spans="1:12" x14ac:dyDescent="0.25">
      <c r="A161" s="32"/>
      <c r="B161" s="7"/>
      <c r="C161" s="7"/>
      <c r="D161" s="7"/>
      <c r="E161" s="162"/>
      <c r="F161" s="7"/>
      <c r="G161" s="84"/>
      <c r="H161" s="97"/>
    </row>
    <row r="162" spans="1:12" x14ac:dyDescent="0.25">
      <c r="A162" s="32"/>
      <c r="B162" s="7"/>
      <c r="C162" s="7"/>
      <c r="D162" s="7"/>
      <c r="E162" s="162"/>
      <c r="F162" s="7"/>
      <c r="G162" s="84"/>
      <c r="H162" s="97"/>
    </row>
    <row r="163" spans="1:12" x14ac:dyDescent="0.25">
      <c r="A163" s="77"/>
      <c r="B163" s="162"/>
      <c r="C163" s="7"/>
      <c r="D163" s="7"/>
      <c r="E163" s="162"/>
      <c r="F163" s="7"/>
      <c r="G163" s="82"/>
      <c r="H163" s="97"/>
    </row>
    <row r="164" spans="1:12" ht="15.75" thickBot="1" x14ac:dyDescent="0.3">
      <c r="A164" s="454"/>
      <c r="B164" s="455"/>
      <c r="C164" s="455"/>
      <c r="D164" s="68"/>
      <c r="E164" s="76"/>
      <c r="F164" s="68"/>
      <c r="G164" s="83"/>
      <c r="H164" s="98"/>
    </row>
    <row r="165" spans="1:12" ht="15.75" thickBot="1" x14ac:dyDescent="0.3">
      <c r="A165" s="32"/>
      <c r="B165" s="7"/>
      <c r="C165" s="7"/>
      <c r="D165" s="7"/>
      <c r="E165" s="162"/>
      <c r="F165" s="7"/>
      <c r="G165" s="82"/>
      <c r="H165" s="89"/>
    </row>
    <row r="166" spans="1:12" ht="39" customHeight="1" thickBot="1" x14ac:dyDescent="0.3">
      <c r="A166" s="357" t="s">
        <v>181</v>
      </c>
      <c r="B166" s="358"/>
      <c r="C166" s="358"/>
      <c r="D166" s="358"/>
      <c r="E166" s="358"/>
      <c r="F166" s="358"/>
      <c r="G166" s="456">
        <v>0</v>
      </c>
      <c r="H166" s="359"/>
    </row>
    <row r="167" spans="1:12" ht="15.75" thickBot="1" x14ac:dyDescent="0.3">
      <c r="A167" s="32"/>
      <c r="B167" s="6"/>
      <c r="C167" s="6"/>
      <c r="D167" s="6"/>
      <c r="E167" s="26"/>
      <c r="F167" s="6"/>
      <c r="G167" s="79"/>
      <c r="H167" s="89"/>
    </row>
    <row r="168" spans="1:12" ht="15.75" thickBot="1" x14ac:dyDescent="0.3">
      <c r="A168" s="360"/>
      <c r="B168" s="361"/>
      <c r="C168" s="361"/>
      <c r="D168" s="362"/>
      <c r="E168" s="372"/>
      <c r="F168" s="457"/>
      <c r="G168" s="458">
        <v>0</v>
      </c>
      <c r="H168" s="90"/>
    </row>
    <row r="169" spans="1:12" ht="15.75" thickBot="1" x14ac:dyDescent="0.3">
      <c r="A169" s="369"/>
      <c r="B169" s="370"/>
      <c r="C169" s="370"/>
      <c r="D169" s="371"/>
      <c r="E169" s="372"/>
      <c r="F169" s="373"/>
      <c r="G169" s="364"/>
      <c r="H169" s="362"/>
    </row>
    <row r="170" spans="1:12" ht="15.75" thickBot="1" x14ac:dyDescent="0.3">
      <c r="A170" s="33" t="s">
        <v>0</v>
      </c>
      <c r="B170" s="379" t="s">
        <v>1</v>
      </c>
      <c r="C170" s="380"/>
      <c r="D170" s="381"/>
      <c r="E170" s="18"/>
      <c r="F170" s="34"/>
      <c r="G170" s="80"/>
      <c r="H170" s="91"/>
      <c r="L170" t="s">
        <v>152</v>
      </c>
    </row>
    <row r="171" spans="1:12" ht="15.75" thickBot="1" x14ac:dyDescent="0.3">
      <c r="A171" s="163" t="s">
        <v>2</v>
      </c>
      <c r="B171" s="376" t="s">
        <v>3</v>
      </c>
      <c r="C171" s="377"/>
      <c r="D171" s="378"/>
      <c r="E171" s="27"/>
      <c r="F171" s="161"/>
      <c r="G171" s="81"/>
      <c r="H171" s="92"/>
    </row>
    <row r="172" spans="1:12" ht="33" customHeight="1" x14ac:dyDescent="0.25">
      <c r="A172" s="351">
        <v>1</v>
      </c>
      <c r="B172" s="379" t="s">
        <v>96</v>
      </c>
      <c r="C172" s="380"/>
      <c r="D172" s="381"/>
      <c r="E172" s="9" t="s">
        <v>131</v>
      </c>
      <c r="F172" s="74"/>
      <c r="G172" s="85"/>
      <c r="H172" s="93"/>
    </row>
    <row r="173" spans="1:12" ht="35.25" customHeight="1" x14ac:dyDescent="0.25">
      <c r="A173" s="302"/>
      <c r="B173" s="303" t="s">
        <v>97</v>
      </c>
      <c r="C173" s="304"/>
      <c r="D173" s="305"/>
      <c r="E173" s="261" t="s">
        <v>131</v>
      </c>
      <c r="F173" s="39">
        <v>0</v>
      </c>
      <c r="G173" s="105">
        <f>Cenovnik!G173</f>
        <v>0</v>
      </c>
      <c r="H173" s="94">
        <f>F173*G173</f>
        <v>0</v>
      </c>
    </row>
    <row r="174" spans="1:12" x14ac:dyDescent="0.25">
      <c r="A174" s="309">
        <v>2</v>
      </c>
      <c r="B174" s="382" t="s">
        <v>98</v>
      </c>
      <c r="C174" s="383"/>
      <c r="D174" s="384"/>
      <c r="E174" s="19" t="s">
        <v>130</v>
      </c>
      <c r="F174" s="141"/>
      <c r="G174" s="277"/>
      <c r="H174" s="272"/>
    </row>
    <row r="175" spans="1:12" x14ac:dyDescent="0.25">
      <c r="A175" s="302"/>
      <c r="B175" s="348" t="s">
        <v>99</v>
      </c>
      <c r="C175" s="349"/>
      <c r="D175" s="350"/>
      <c r="E175" s="261" t="s">
        <v>129</v>
      </c>
      <c r="F175" s="141">
        <v>0</v>
      </c>
      <c r="G175" s="271">
        <f>Cenovnik!G175</f>
        <v>0</v>
      </c>
      <c r="H175" s="272">
        <f t="shared" ref="H175:H207" si="3">F175*G175</f>
        <v>0</v>
      </c>
    </row>
    <row r="176" spans="1:12" ht="34.5" customHeight="1" x14ac:dyDescent="0.25">
      <c r="A176" s="309">
        <v>3</v>
      </c>
      <c r="B176" s="326" t="s">
        <v>100</v>
      </c>
      <c r="C176" s="327"/>
      <c r="D176" s="328"/>
      <c r="E176" s="256" t="s">
        <v>131</v>
      </c>
      <c r="F176" s="141"/>
      <c r="G176" s="277"/>
      <c r="H176" s="272"/>
    </row>
    <row r="177" spans="1:8" ht="54" customHeight="1" x14ac:dyDescent="0.25">
      <c r="A177" s="302"/>
      <c r="B177" s="303" t="s">
        <v>101</v>
      </c>
      <c r="C177" s="304"/>
      <c r="D177" s="305"/>
      <c r="E177" s="261" t="s">
        <v>131</v>
      </c>
      <c r="F177" s="141">
        <v>0</v>
      </c>
      <c r="G177" s="271">
        <f>Cenovnik!G177</f>
        <v>0</v>
      </c>
      <c r="H177" s="272">
        <f t="shared" si="3"/>
        <v>0</v>
      </c>
    </row>
    <row r="178" spans="1:8" x14ac:dyDescent="0.25">
      <c r="A178" s="309">
        <v>4</v>
      </c>
      <c r="B178" s="382" t="s">
        <v>102</v>
      </c>
      <c r="C178" s="383"/>
      <c r="D178" s="384"/>
      <c r="E178" s="256" t="s">
        <v>129</v>
      </c>
      <c r="F178" s="39"/>
      <c r="G178" s="270"/>
      <c r="H178" s="94"/>
    </row>
    <row r="179" spans="1:8" ht="33" customHeight="1" x14ac:dyDescent="0.25">
      <c r="A179" s="302"/>
      <c r="B179" s="303" t="s">
        <v>137</v>
      </c>
      <c r="C179" s="304"/>
      <c r="D179" s="305"/>
      <c r="E179" s="24" t="s">
        <v>130</v>
      </c>
      <c r="F179" s="141">
        <v>0</v>
      </c>
      <c r="G179" s="271">
        <f>Cenovnik!G179</f>
        <v>0</v>
      </c>
      <c r="H179" s="272">
        <f t="shared" si="3"/>
        <v>0</v>
      </c>
    </row>
    <row r="180" spans="1:8" x14ac:dyDescent="0.25">
      <c r="A180" s="309">
        <v>5</v>
      </c>
      <c r="B180" s="382" t="s">
        <v>103</v>
      </c>
      <c r="C180" s="383"/>
      <c r="D180" s="384"/>
      <c r="E180" s="160"/>
      <c r="F180" s="141"/>
      <c r="G180" s="277"/>
      <c r="H180" s="272"/>
    </row>
    <row r="181" spans="1:8" x14ac:dyDescent="0.25">
      <c r="A181" s="309"/>
      <c r="B181" s="315" t="s">
        <v>104</v>
      </c>
      <c r="C181" s="316"/>
      <c r="D181" s="317"/>
      <c r="E181" s="29"/>
      <c r="F181" s="141"/>
      <c r="G181" s="277"/>
      <c r="H181" s="272"/>
    </row>
    <row r="182" spans="1:8" x14ac:dyDescent="0.25">
      <c r="A182" s="309"/>
      <c r="B182" s="315" t="s">
        <v>105</v>
      </c>
      <c r="C182" s="316"/>
      <c r="D182" s="317"/>
      <c r="E182" s="30" t="s">
        <v>131</v>
      </c>
      <c r="F182" s="141">
        <v>0</v>
      </c>
      <c r="G182" s="271">
        <f>Cenovnik!G182</f>
        <v>0</v>
      </c>
      <c r="H182" s="272">
        <f t="shared" si="3"/>
        <v>0</v>
      </c>
    </row>
    <row r="183" spans="1:8" ht="15.75" customHeight="1" x14ac:dyDescent="0.25">
      <c r="A183" s="302"/>
      <c r="B183" s="303" t="s">
        <v>106</v>
      </c>
      <c r="C183" s="304"/>
      <c r="D183" s="305"/>
      <c r="E183" s="30" t="s">
        <v>131</v>
      </c>
      <c r="F183" s="141">
        <v>0</v>
      </c>
      <c r="G183" s="271">
        <f>Cenovnik!G183</f>
        <v>0</v>
      </c>
      <c r="H183" s="272">
        <f t="shared" si="3"/>
        <v>0</v>
      </c>
    </row>
    <row r="184" spans="1:8" x14ac:dyDescent="0.25">
      <c r="A184" s="309">
        <v>6</v>
      </c>
      <c r="B184" s="382" t="s">
        <v>107</v>
      </c>
      <c r="C184" s="383"/>
      <c r="D184" s="384"/>
      <c r="E184" s="19" t="s">
        <v>129</v>
      </c>
      <c r="F184" s="141"/>
      <c r="G184" s="277"/>
      <c r="H184" s="272"/>
    </row>
    <row r="185" spans="1:8" ht="72" customHeight="1" x14ac:dyDescent="0.25">
      <c r="A185" s="302"/>
      <c r="B185" s="303" t="s">
        <v>108</v>
      </c>
      <c r="C185" s="304"/>
      <c r="D185" s="305"/>
      <c r="E185" s="30" t="s">
        <v>130</v>
      </c>
      <c r="F185" s="141">
        <v>0</v>
      </c>
      <c r="G185" s="271">
        <f>Cenovnik!G185</f>
        <v>0</v>
      </c>
      <c r="H185" s="272">
        <f t="shared" si="3"/>
        <v>0</v>
      </c>
    </row>
    <row r="186" spans="1:8" ht="32.25" customHeight="1" x14ac:dyDescent="0.25">
      <c r="A186" s="309">
        <v>7</v>
      </c>
      <c r="B186" s="312" t="s">
        <v>109</v>
      </c>
      <c r="C186" s="313"/>
      <c r="D186" s="314"/>
      <c r="E186" s="19" t="s">
        <v>129</v>
      </c>
      <c r="F186" s="141"/>
      <c r="G186" s="277"/>
      <c r="H186" s="272"/>
    </row>
    <row r="187" spans="1:8" ht="34.5" customHeight="1" x14ac:dyDescent="0.25">
      <c r="A187" s="302"/>
      <c r="B187" s="303" t="s">
        <v>110</v>
      </c>
      <c r="C187" s="304"/>
      <c r="D187" s="305"/>
      <c r="E187" s="30" t="s">
        <v>130</v>
      </c>
      <c r="F187" s="141">
        <v>0</v>
      </c>
      <c r="G187" s="271">
        <f>Cenovnik!G187</f>
        <v>0</v>
      </c>
      <c r="H187" s="272">
        <f t="shared" si="3"/>
        <v>0</v>
      </c>
    </row>
    <row r="188" spans="1:8" x14ac:dyDescent="0.25">
      <c r="A188" s="309">
        <v>8</v>
      </c>
      <c r="B188" s="382" t="s">
        <v>111</v>
      </c>
      <c r="C188" s="383"/>
      <c r="D188" s="384"/>
      <c r="E188" s="24" t="s">
        <v>129</v>
      </c>
      <c r="F188" s="39"/>
      <c r="G188" s="270"/>
      <c r="H188" s="94"/>
    </row>
    <row r="189" spans="1:8" ht="24.75" customHeight="1" x14ac:dyDescent="0.25">
      <c r="A189" s="302"/>
      <c r="B189" s="348" t="s">
        <v>112</v>
      </c>
      <c r="C189" s="349"/>
      <c r="D189" s="350"/>
      <c r="E189" s="30" t="s">
        <v>130</v>
      </c>
      <c r="F189" s="141">
        <v>0</v>
      </c>
      <c r="G189" s="271">
        <f>Cenovnik!G189</f>
        <v>0</v>
      </c>
      <c r="H189" s="272">
        <f t="shared" si="3"/>
        <v>0</v>
      </c>
    </row>
    <row r="190" spans="1:8" ht="35.25" customHeight="1" x14ac:dyDescent="0.25">
      <c r="A190" s="309">
        <v>9</v>
      </c>
      <c r="B190" s="326" t="s">
        <v>113</v>
      </c>
      <c r="C190" s="327"/>
      <c r="D190" s="328"/>
      <c r="E190" s="24" t="s">
        <v>129</v>
      </c>
      <c r="F190" s="39"/>
      <c r="G190" s="270"/>
      <c r="H190" s="94"/>
    </row>
    <row r="191" spans="1:8" ht="39" customHeight="1" x14ac:dyDescent="0.25">
      <c r="A191" s="302"/>
      <c r="B191" s="303" t="s">
        <v>114</v>
      </c>
      <c r="C191" s="304"/>
      <c r="D191" s="305"/>
      <c r="E191" s="30" t="s">
        <v>130</v>
      </c>
      <c r="F191" s="141">
        <v>0</v>
      </c>
      <c r="G191" s="271">
        <f>Cenovnik!G191</f>
        <v>0</v>
      </c>
      <c r="H191" s="272">
        <f t="shared" si="3"/>
        <v>0</v>
      </c>
    </row>
    <row r="192" spans="1:8" x14ac:dyDescent="0.25">
      <c r="A192" s="309">
        <v>10</v>
      </c>
      <c r="B192" s="315" t="s">
        <v>115</v>
      </c>
      <c r="C192" s="316"/>
      <c r="D192" s="317"/>
      <c r="E192" s="19" t="s">
        <v>129</v>
      </c>
      <c r="F192" s="141"/>
      <c r="G192" s="277"/>
      <c r="H192" s="272"/>
    </row>
    <row r="193" spans="1:8" ht="50.25" customHeight="1" x14ac:dyDescent="0.25">
      <c r="A193" s="302"/>
      <c r="B193" s="303" t="s">
        <v>116</v>
      </c>
      <c r="C193" s="304"/>
      <c r="D193" s="305"/>
      <c r="E193" s="30" t="s">
        <v>130</v>
      </c>
      <c r="F193" s="141">
        <v>0</v>
      </c>
      <c r="G193" s="271">
        <f>Cenovnik!G193</f>
        <v>0</v>
      </c>
      <c r="H193" s="272">
        <f t="shared" si="3"/>
        <v>0</v>
      </c>
    </row>
    <row r="194" spans="1:8" x14ac:dyDescent="0.25">
      <c r="A194" s="309">
        <v>11</v>
      </c>
      <c r="B194" s="382" t="s">
        <v>117</v>
      </c>
      <c r="C194" s="383"/>
      <c r="D194" s="384"/>
      <c r="E194" s="19" t="s">
        <v>129</v>
      </c>
      <c r="F194" s="141"/>
      <c r="G194" s="277"/>
      <c r="H194" s="272"/>
    </row>
    <row r="195" spans="1:8" x14ac:dyDescent="0.25">
      <c r="A195" s="302"/>
      <c r="B195" s="348" t="s">
        <v>118</v>
      </c>
      <c r="C195" s="349"/>
      <c r="D195" s="350"/>
      <c r="E195" s="30" t="s">
        <v>130</v>
      </c>
      <c r="F195" s="293">
        <v>0</v>
      </c>
      <c r="G195" s="271">
        <f>Cenovnik!G195</f>
        <v>0</v>
      </c>
      <c r="H195" s="272">
        <f t="shared" si="3"/>
        <v>0</v>
      </c>
    </row>
    <row r="196" spans="1:8" x14ac:dyDescent="0.25">
      <c r="A196" s="309">
        <v>12</v>
      </c>
      <c r="B196" s="382" t="s">
        <v>119</v>
      </c>
      <c r="C196" s="383"/>
      <c r="D196" s="384"/>
      <c r="E196" s="24" t="s">
        <v>129</v>
      </c>
      <c r="F196" s="141"/>
      <c r="G196" s="277"/>
      <c r="H196" s="272"/>
    </row>
    <row r="197" spans="1:8" x14ac:dyDescent="0.25">
      <c r="A197" s="309"/>
      <c r="B197" s="315" t="s">
        <v>120</v>
      </c>
      <c r="C197" s="316"/>
      <c r="D197" s="317"/>
      <c r="F197" s="141"/>
      <c r="G197" s="277"/>
      <c r="H197" s="272"/>
    </row>
    <row r="198" spans="1:8" x14ac:dyDescent="0.25">
      <c r="A198" s="309"/>
      <c r="B198" s="315" t="s">
        <v>121</v>
      </c>
      <c r="C198" s="316"/>
      <c r="D198" s="317"/>
      <c r="E198" s="257" t="s">
        <v>130</v>
      </c>
      <c r="F198" s="141">
        <v>0</v>
      </c>
      <c r="G198" s="271">
        <f>Cenovnik!G198</f>
        <v>0</v>
      </c>
      <c r="H198" s="272">
        <f t="shared" si="3"/>
        <v>0</v>
      </c>
    </row>
    <row r="199" spans="1:8" x14ac:dyDescent="0.25">
      <c r="A199" s="302"/>
      <c r="B199" s="355" t="s">
        <v>122</v>
      </c>
      <c r="C199" s="356"/>
      <c r="D199" s="388"/>
      <c r="E199" s="30" t="s">
        <v>130</v>
      </c>
      <c r="F199" s="141">
        <v>0</v>
      </c>
      <c r="G199" s="271">
        <f>Cenovnik!G199</f>
        <v>0</v>
      </c>
      <c r="H199" s="272">
        <f t="shared" si="3"/>
        <v>0</v>
      </c>
    </row>
    <row r="200" spans="1:8" ht="34.5" customHeight="1" x14ac:dyDescent="0.25">
      <c r="A200" s="309">
        <v>13</v>
      </c>
      <c r="B200" s="326" t="s">
        <v>123</v>
      </c>
      <c r="C200" s="327"/>
      <c r="D200" s="328"/>
      <c r="E200" s="19" t="s">
        <v>255</v>
      </c>
      <c r="F200" s="141"/>
      <c r="G200" s="277"/>
      <c r="H200" s="272"/>
    </row>
    <row r="201" spans="1:8" ht="51" customHeight="1" x14ac:dyDescent="0.25">
      <c r="A201" s="302"/>
      <c r="B201" s="303" t="s">
        <v>124</v>
      </c>
      <c r="C201" s="304"/>
      <c r="D201" s="305"/>
      <c r="E201" s="30" t="s">
        <v>258</v>
      </c>
      <c r="F201" s="141">
        <v>0</v>
      </c>
      <c r="G201" s="271">
        <f>Cenovnik!G201</f>
        <v>0</v>
      </c>
      <c r="H201" s="272">
        <f t="shared" si="3"/>
        <v>0</v>
      </c>
    </row>
    <row r="202" spans="1:8" ht="39.75" customHeight="1" x14ac:dyDescent="0.25">
      <c r="A202" s="309">
        <v>14</v>
      </c>
      <c r="B202" s="326" t="s">
        <v>125</v>
      </c>
      <c r="C202" s="327"/>
      <c r="D202" s="328"/>
      <c r="E202" s="19" t="s">
        <v>129</v>
      </c>
      <c r="F202" s="141"/>
      <c r="G202" s="277"/>
      <c r="H202" s="272"/>
    </row>
    <row r="203" spans="1:8" ht="38.25" customHeight="1" x14ac:dyDescent="0.25">
      <c r="A203" s="302"/>
      <c r="B203" s="303" t="s">
        <v>126</v>
      </c>
      <c r="C203" s="304"/>
      <c r="D203" s="305"/>
      <c r="E203" s="30" t="s">
        <v>130</v>
      </c>
      <c r="F203" s="141">
        <v>0</v>
      </c>
      <c r="G203" s="271">
        <f>Cenovnik!G203</f>
        <v>0</v>
      </c>
      <c r="H203" s="272">
        <f t="shared" si="3"/>
        <v>0</v>
      </c>
    </row>
    <row r="204" spans="1:8" ht="15.75" customHeight="1" x14ac:dyDescent="0.25">
      <c r="A204" s="496">
        <v>15</v>
      </c>
      <c r="B204" s="326" t="s">
        <v>162</v>
      </c>
      <c r="C204" s="498"/>
      <c r="D204" s="499"/>
      <c r="E204" s="19" t="s">
        <v>129</v>
      </c>
      <c r="F204" s="141"/>
      <c r="G204" s="274"/>
      <c r="H204" s="275"/>
    </row>
    <row r="205" spans="1:8" ht="15.75" customHeight="1" x14ac:dyDescent="0.25">
      <c r="A205" s="497"/>
      <c r="B205" s="341" t="s">
        <v>139</v>
      </c>
      <c r="C205" s="342"/>
      <c r="D205" s="342"/>
      <c r="E205" s="30" t="s">
        <v>130</v>
      </c>
      <c r="F205" s="141">
        <v>0</v>
      </c>
      <c r="G205" s="105">
        <f>Cenovnik!G205</f>
        <v>0</v>
      </c>
      <c r="H205" s="94">
        <f t="shared" si="3"/>
        <v>0</v>
      </c>
    </row>
    <row r="206" spans="1:8" ht="15.75" customHeight="1" x14ac:dyDescent="0.25">
      <c r="A206" s="496">
        <v>16</v>
      </c>
      <c r="B206" s="303" t="s">
        <v>163</v>
      </c>
      <c r="C206" s="500"/>
      <c r="D206" s="501"/>
      <c r="E206" s="19" t="s">
        <v>133</v>
      </c>
      <c r="F206" s="141"/>
      <c r="G206" s="274"/>
      <c r="H206" s="275"/>
    </row>
    <row r="207" spans="1:8" ht="15.75" customHeight="1" thickBot="1" x14ac:dyDescent="0.3">
      <c r="A207" s="480"/>
      <c r="B207" s="481" t="s">
        <v>161</v>
      </c>
      <c r="C207" s="482"/>
      <c r="D207" s="483"/>
      <c r="E207" s="28" t="s">
        <v>133</v>
      </c>
      <c r="F207" s="269">
        <v>0</v>
      </c>
      <c r="G207" s="86">
        <f>Cenovnik!G207</f>
        <v>0</v>
      </c>
      <c r="H207" s="99">
        <f t="shared" si="3"/>
        <v>0</v>
      </c>
    </row>
    <row r="208" spans="1:8" ht="15.75" thickBot="1" x14ac:dyDescent="0.3">
      <c r="A208" s="32"/>
      <c r="B208" s="7"/>
      <c r="C208" s="7"/>
      <c r="D208" s="459"/>
      <c r="E208" s="460"/>
      <c r="F208" s="460"/>
      <c r="G208" s="461"/>
      <c r="H208" s="166">
        <f>SUM(H172:H207)</f>
        <v>0</v>
      </c>
    </row>
    <row r="209" spans="1:12" x14ac:dyDescent="0.25">
      <c r="A209" s="32"/>
      <c r="B209" s="7"/>
      <c r="C209" s="7"/>
      <c r="D209" s="7"/>
      <c r="E209" s="162"/>
      <c r="F209" s="7"/>
      <c r="G209" s="82"/>
      <c r="H209" s="89"/>
    </row>
    <row r="210" spans="1:12" ht="15.75" thickBot="1" x14ac:dyDescent="0.3">
      <c r="A210" s="32"/>
      <c r="B210" s="7"/>
      <c r="C210" s="7"/>
      <c r="D210" s="7"/>
      <c r="E210" s="31"/>
      <c r="F210" s="7"/>
      <c r="G210" s="82"/>
      <c r="H210" s="89"/>
    </row>
    <row r="211" spans="1:12" ht="15.75" thickBot="1" x14ac:dyDescent="0.3">
      <c r="A211" s="32"/>
      <c r="B211" s="6"/>
      <c r="C211" s="6"/>
      <c r="D211" s="462" t="s">
        <v>265</v>
      </c>
      <c r="E211" s="463"/>
      <c r="F211" s="463"/>
      <c r="G211" s="464"/>
      <c r="H211" s="102">
        <f>SUM(H154+H208)</f>
        <v>0</v>
      </c>
    </row>
    <row r="212" spans="1:12" ht="15.75" thickBot="1" x14ac:dyDescent="0.3">
      <c r="A212" s="65"/>
      <c r="B212" s="6"/>
      <c r="C212" s="6"/>
      <c r="D212" s="6"/>
      <c r="E212" s="162"/>
      <c r="F212" s="31"/>
      <c r="G212" s="87"/>
      <c r="H212" s="75"/>
    </row>
    <row r="213" spans="1:12" ht="15.75" thickBot="1" x14ac:dyDescent="0.3">
      <c r="A213" s="65"/>
      <c r="B213" s="465"/>
      <c r="C213" s="465"/>
      <c r="D213" s="465"/>
      <c r="E213" s="162"/>
      <c r="F213" s="7"/>
      <c r="G213" s="264"/>
      <c r="H213" s="278"/>
    </row>
    <row r="214" spans="1:12" ht="15.75" thickBot="1" x14ac:dyDescent="0.3">
      <c r="A214" s="65"/>
      <c r="B214" s="465"/>
      <c r="C214" s="465"/>
      <c r="D214" s="465"/>
      <c r="E214" s="162"/>
      <c r="F214" s="7"/>
      <c r="G214" s="266"/>
      <c r="H214" s="279"/>
    </row>
    <row r="215" spans="1:12" x14ac:dyDescent="0.25">
      <c r="A215" s="65"/>
      <c r="B215" s="7"/>
      <c r="C215" s="7"/>
      <c r="D215" s="7"/>
      <c r="E215" s="162"/>
      <c r="F215" s="7"/>
      <c r="G215" s="374"/>
      <c r="H215" s="375"/>
      <c r="L215" s="103"/>
    </row>
    <row r="216" spans="1:12" x14ac:dyDescent="0.25">
      <c r="A216" s="65"/>
      <c r="B216" s="7"/>
      <c r="C216" s="7"/>
      <c r="D216" s="7"/>
      <c r="E216" s="162"/>
      <c r="F216" s="7"/>
      <c r="G216" s="82"/>
      <c r="H216" s="100"/>
    </row>
    <row r="217" spans="1:12" ht="15.75" thickBot="1" x14ac:dyDescent="0.3">
      <c r="A217" s="65"/>
      <c r="B217" s="7"/>
      <c r="C217" s="7"/>
      <c r="D217" s="7"/>
      <c r="E217" s="162"/>
      <c r="F217" s="7"/>
      <c r="G217" s="280"/>
      <c r="H217" s="294"/>
    </row>
    <row r="218" spans="1:12" x14ac:dyDescent="0.25">
      <c r="A218" s="65"/>
      <c r="B218" s="6" t="s">
        <v>164</v>
      </c>
      <c r="C218" s="6"/>
      <c r="D218" s="6"/>
      <c r="E218" s="162"/>
      <c r="F218" s="7"/>
      <c r="G218" s="282"/>
      <c r="H218" s="295"/>
    </row>
    <row r="219" spans="1:12" x14ac:dyDescent="0.25">
      <c r="A219" s="65"/>
      <c r="B219" s="6" t="s">
        <v>165</v>
      </c>
      <c r="C219" s="6"/>
      <c r="D219" s="6"/>
      <c r="E219" s="162"/>
      <c r="F219" s="7"/>
      <c r="G219" s="299" t="s">
        <v>264</v>
      </c>
      <c r="H219" s="300"/>
    </row>
    <row r="220" spans="1:12" x14ac:dyDescent="0.25">
      <c r="A220" s="65"/>
      <c r="B220" s="7"/>
      <c r="C220" s="7"/>
      <c r="D220" s="7"/>
      <c r="E220" s="162"/>
      <c r="F220" s="7"/>
      <c r="G220" s="82"/>
      <c r="H220" s="100"/>
    </row>
    <row r="221" spans="1:12" x14ac:dyDescent="0.25">
      <c r="A221" s="65"/>
      <c r="B221" s="7"/>
      <c r="C221" s="7"/>
      <c r="D221" s="7"/>
      <c r="E221" s="162"/>
      <c r="F221" s="7"/>
      <c r="G221" s="82"/>
      <c r="H221" s="100"/>
    </row>
    <row r="222" spans="1:12" x14ac:dyDescent="0.25">
      <c r="A222" s="65"/>
      <c r="B222" s="7"/>
      <c r="C222" s="7"/>
      <c r="D222" s="7"/>
      <c r="E222" s="162"/>
      <c r="F222" s="7"/>
      <c r="G222" s="82"/>
      <c r="H222" s="100"/>
    </row>
    <row r="223" spans="1:12" x14ac:dyDescent="0.25">
      <c r="A223" s="65"/>
      <c r="B223" s="7"/>
      <c r="C223" s="7"/>
      <c r="D223" s="7"/>
      <c r="E223" s="162"/>
      <c r="F223" s="7"/>
      <c r="G223" s="82"/>
      <c r="H223" s="100"/>
    </row>
    <row r="224" spans="1:12" x14ac:dyDescent="0.25">
      <c r="A224" s="65"/>
      <c r="B224" s="7"/>
      <c r="C224" s="7"/>
      <c r="D224" s="7"/>
      <c r="E224" s="162"/>
      <c r="F224" s="7"/>
      <c r="G224" s="82"/>
      <c r="H224" s="100"/>
    </row>
    <row r="225" spans="1:8" x14ac:dyDescent="0.25">
      <c r="A225" s="65"/>
      <c r="B225" s="7"/>
      <c r="C225" s="7"/>
      <c r="D225" s="7"/>
      <c r="E225" s="162"/>
      <c r="F225" s="7"/>
      <c r="G225" s="82"/>
      <c r="H225" s="100"/>
    </row>
    <row r="226" spans="1:8" x14ac:dyDescent="0.25">
      <c r="A226" s="65"/>
      <c r="B226" s="7"/>
      <c r="C226" s="7"/>
      <c r="D226" s="7"/>
      <c r="E226" s="162"/>
      <c r="F226" s="7"/>
      <c r="G226" s="82"/>
      <c r="H226" s="100"/>
    </row>
    <row r="227" spans="1:8" x14ac:dyDescent="0.25">
      <c r="A227" s="65"/>
      <c r="B227" s="7"/>
      <c r="C227" s="7"/>
      <c r="D227" s="7"/>
      <c r="E227" s="162"/>
      <c r="F227" s="7"/>
      <c r="G227" s="82"/>
      <c r="H227" s="100"/>
    </row>
    <row r="228" spans="1:8" x14ac:dyDescent="0.25">
      <c r="A228" s="65"/>
      <c r="B228" s="7"/>
      <c r="C228" s="7"/>
      <c r="D228" s="7"/>
      <c r="E228" s="162"/>
      <c r="F228" s="7"/>
      <c r="G228" s="82"/>
      <c r="H228" s="100"/>
    </row>
    <row r="229" spans="1:8" x14ac:dyDescent="0.25">
      <c r="A229" s="65"/>
      <c r="B229" s="7"/>
      <c r="C229" s="7"/>
      <c r="D229" s="7"/>
      <c r="E229" s="162"/>
      <c r="F229" s="7"/>
      <c r="G229" s="82"/>
      <c r="H229" s="100"/>
    </row>
    <row r="230" spans="1:8" x14ac:dyDescent="0.25">
      <c r="A230" s="65"/>
      <c r="B230" s="7"/>
      <c r="C230" s="7"/>
      <c r="D230" s="7"/>
      <c r="E230" s="162"/>
      <c r="F230" s="7"/>
      <c r="G230" s="82"/>
      <c r="H230" s="100"/>
    </row>
    <row r="231" spans="1:8" x14ac:dyDescent="0.25">
      <c r="A231" s="65"/>
      <c r="B231" s="7"/>
      <c r="C231" s="7"/>
      <c r="D231" s="7"/>
      <c r="E231" s="162"/>
      <c r="F231" s="7"/>
      <c r="G231" s="82"/>
      <c r="H231" s="100"/>
    </row>
    <row r="232" spans="1:8" x14ac:dyDescent="0.25">
      <c r="A232" s="65"/>
      <c r="B232" s="7"/>
      <c r="C232" s="7"/>
      <c r="D232" s="7"/>
      <c r="E232" s="162"/>
      <c r="F232" s="7"/>
      <c r="G232" s="82"/>
      <c r="H232" s="100"/>
    </row>
    <row r="233" spans="1:8" x14ac:dyDescent="0.25">
      <c r="A233" s="65"/>
      <c r="B233" s="7"/>
      <c r="C233" s="7"/>
      <c r="D233" s="7"/>
      <c r="E233" s="162"/>
      <c r="F233" s="7"/>
      <c r="G233" s="82"/>
      <c r="H233" s="100"/>
    </row>
    <row r="234" spans="1:8" x14ac:dyDescent="0.25">
      <c r="A234" s="65"/>
      <c r="B234" s="7"/>
      <c r="C234" s="7"/>
      <c r="D234" s="7"/>
      <c r="E234" s="162"/>
      <c r="F234" s="7"/>
      <c r="G234" s="82"/>
      <c r="H234" s="100"/>
    </row>
    <row r="235" spans="1:8" x14ac:dyDescent="0.25">
      <c r="A235" s="65"/>
      <c r="B235" s="7"/>
      <c r="C235" s="7"/>
      <c r="D235" s="7"/>
      <c r="E235" s="162"/>
      <c r="F235" s="7"/>
      <c r="G235" s="82"/>
      <c r="H235" s="100"/>
    </row>
    <row r="236" spans="1:8" x14ac:dyDescent="0.25">
      <c r="A236" s="65"/>
      <c r="B236" s="7"/>
      <c r="C236" s="7"/>
      <c r="D236" s="7"/>
      <c r="E236" s="162"/>
      <c r="F236" s="7"/>
      <c r="G236" s="82"/>
      <c r="H236" s="100"/>
    </row>
    <row r="237" spans="1:8" x14ac:dyDescent="0.25">
      <c r="A237" s="65"/>
      <c r="B237" s="7"/>
      <c r="C237" s="7"/>
      <c r="D237" s="7"/>
      <c r="E237" s="162"/>
      <c r="F237" s="7"/>
      <c r="G237" s="82"/>
      <c r="H237" s="100"/>
    </row>
    <row r="238" spans="1:8" x14ac:dyDescent="0.25">
      <c r="A238" s="65"/>
      <c r="B238" s="7"/>
      <c r="C238" s="7"/>
      <c r="D238" s="7"/>
      <c r="E238" s="162"/>
      <c r="F238" s="7"/>
      <c r="G238" s="82"/>
      <c r="H238" s="100"/>
    </row>
    <row r="239" spans="1:8" x14ac:dyDescent="0.25">
      <c r="A239" s="65"/>
      <c r="B239" s="7"/>
      <c r="C239" s="7"/>
      <c r="D239" s="7"/>
      <c r="E239" s="162"/>
      <c r="F239" s="7"/>
      <c r="G239" s="82"/>
      <c r="H239" s="100"/>
    </row>
    <row r="240" spans="1:8" x14ac:dyDescent="0.25">
      <c r="A240" s="65"/>
      <c r="B240" s="7"/>
      <c r="C240" s="7"/>
      <c r="D240" s="7"/>
      <c r="E240" s="162"/>
      <c r="F240" s="7"/>
      <c r="G240" s="82"/>
      <c r="H240" s="100"/>
    </row>
    <row r="241" spans="1:8" x14ac:dyDescent="0.25">
      <c r="A241" s="65"/>
      <c r="B241" s="7"/>
      <c r="C241" s="7"/>
      <c r="D241" s="7"/>
      <c r="E241" s="162"/>
      <c r="F241" s="7"/>
      <c r="G241" s="82"/>
      <c r="H241" s="100"/>
    </row>
    <row r="242" spans="1:8" x14ac:dyDescent="0.25">
      <c r="A242" s="65"/>
      <c r="B242" s="7"/>
      <c r="C242" s="7"/>
      <c r="D242" s="7"/>
      <c r="E242" s="162"/>
      <c r="F242" s="7"/>
      <c r="G242" s="82"/>
      <c r="H242" s="100"/>
    </row>
    <row r="243" spans="1:8" x14ac:dyDescent="0.25">
      <c r="A243" s="65"/>
      <c r="B243" s="7"/>
      <c r="C243" s="7"/>
      <c r="D243" s="7"/>
      <c r="E243" s="162"/>
      <c r="F243" s="7"/>
      <c r="G243" s="82"/>
      <c r="H243" s="100"/>
    </row>
    <row r="244" spans="1:8" x14ac:dyDescent="0.25">
      <c r="A244" s="65"/>
      <c r="B244" s="7"/>
      <c r="C244" s="7"/>
      <c r="D244" s="7"/>
      <c r="E244" s="162"/>
      <c r="F244" s="7"/>
      <c r="G244" s="82"/>
      <c r="H244" s="100"/>
    </row>
    <row r="245" spans="1:8" x14ac:dyDescent="0.25">
      <c r="A245" s="65"/>
      <c r="B245" s="7"/>
      <c r="C245" s="7"/>
      <c r="D245" s="7"/>
      <c r="F245" s="7"/>
      <c r="G245" s="82"/>
      <c r="H245" s="100"/>
    </row>
    <row r="246" spans="1:8" x14ac:dyDescent="0.25">
      <c r="A246" s="65"/>
      <c r="B246" s="7"/>
      <c r="C246" s="7"/>
      <c r="D246" s="7"/>
      <c r="F246" s="7"/>
      <c r="G246" s="82"/>
      <c r="H246" s="100"/>
    </row>
    <row r="247" spans="1:8" ht="15.75" thickBot="1" x14ac:dyDescent="0.3">
      <c r="A247" s="67"/>
      <c r="B247" s="68"/>
      <c r="C247" s="68"/>
      <c r="D247" s="68"/>
      <c r="E247" s="101"/>
      <c r="F247" s="68"/>
      <c r="G247" s="83"/>
      <c r="H247" s="95"/>
    </row>
  </sheetData>
  <mergeCells count="242">
    <mergeCell ref="D208:G208"/>
    <mergeCell ref="D211:G211"/>
    <mergeCell ref="B213:D213"/>
    <mergeCell ref="B214:D214"/>
    <mergeCell ref="G215:H215"/>
    <mergeCell ref="A204:A205"/>
    <mergeCell ref="B204:D204"/>
    <mergeCell ref="B205:D205"/>
    <mergeCell ref="A206:A207"/>
    <mergeCell ref="B206:D206"/>
    <mergeCell ref="B207:D207"/>
    <mergeCell ref="A200:A201"/>
    <mergeCell ref="B200:D200"/>
    <mergeCell ref="B201:D201"/>
    <mergeCell ref="A202:A203"/>
    <mergeCell ref="B202:D202"/>
    <mergeCell ref="B203:D203"/>
    <mergeCell ref="A194:A195"/>
    <mergeCell ref="B194:D194"/>
    <mergeCell ref="B195:D195"/>
    <mergeCell ref="A196:A199"/>
    <mergeCell ref="B196:D196"/>
    <mergeCell ref="B197:D197"/>
    <mergeCell ref="B198:D198"/>
    <mergeCell ref="B199:D199"/>
    <mergeCell ref="A190:A191"/>
    <mergeCell ref="B190:D190"/>
    <mergeCell ref="B191:D191"/>
    <mergeCell ref="A192:A193"/>
    <mergeCell ref="B192:D192"/>
    <mergeCell ref="B193:D193"/>
    <mergeCell ref="A186:A187"/>
    <mergeCell ref="B186:D186"/>
    <mergeCell ref="B187:D187"/>
    <mergeCell ref="A188:A189"/>
    <mergeCell ref="B188:D188"/>
    <mergeCell ref="B189:D189"/>
    <mergeCell ref="A180:A183"/>
    <mergeCell ref="B180:D180"/>
    <mergeCell ref="B181:D181"/>
    <mergeCell ref="B182:D182"/>
    <mergeCell ref="B183:D183"/>
    <mergeCell ref="A184:A185"/>
    <mergeCell ref="B184:D184"/>
    <mergeCell ref="B185:D185"/>
    <mergeCell ref="A176:A177"/>
    <mergeCell ref="B176:D176"/>
    <mergeCell ref="B177:D177"/>
    <mergeCell ref="A178:A179"/>
    <mergeCell ref="B178:D178"/>
    <mergeCell ref="B179:D179"/>
    <mergeCell ref="B170:D170"/>
    <mergeCell ref="B171:D171"/>
    <mergeCell ref="A172:A173"/>
    <mergeCell ref="B172:D172"/>
    <mergeCell ref="B173:D173"/>
    <mergeCell ref="A174:A175"/>
    <mergeCell ref="B174:D174"/>
    <mergeCell ref="B175:D175"/>
    <mergeCell ref="A164:C164"/>
    <mergeCell ref="A166:H166"/>
    <mergeCell ref="A168:D168"/>
    <mergeCell ref="E168:G168"/>
    <mergeCell ref="A169:D169"/>
    <mergeCell ref="E169:F169"/>
    <mergeCell ref="G169:H169"/>
    <mergeCell ref="A146:A147"/>
    <mergeCell ref="A148:A149"/>
    <mergeCell ref="A150:A151"/>
    <mergeCell ref="B150:D150"/>
    <mergeCell ref="B151:D151"/>
    <mergeCell ref="A152:A153"/>
    <mergeCell ref="B152:D152"/>
    <mergeCell ref="B153:D153"/>
    <mergeCell ref="A142:A143"/>
    <mergeCell ref="B142:D142"/>
    <mergeCell ref="B143:D143"/>
    <mergeCell ref="A144:A145"/>
    <mergeCell ref="B144:D144"/>
    <mergeCell ref="B145:D145"/>
    <mergeCell ref="B137:D137"/>
    <mergeCell ref="B138:D138"/>
    <mergeCell ref="B139:D139"/>
    <mergeCell ref="A140:A141"/>
    <mergeCell ref="B140:D140"/>
    <mergeCell ref="B141:D141"/>
    <mergeCell ref="B131:D131"/>
    <mergeCell ref="B132:D132"/>
    <mergeCell ref="B133:D133"/>
    <mergeCell ref="B134:D134"/>
    <mergeCell ref="B135:D135"/>
    <mergeCell ref="B136:D136"/>
    <mergeCell ref="A122:A139"/>
    <mergeCell ref="B122:D122"/>
    <mergeCell ref="B123:D123"/>
    <mergeCell ref="B124:D124"/>
    <mergeCell ref="B125:D125"/>
    <mergeCell ref="B126:D126"/>
    <mergeCell ref="B127:D127"/>
    <mergeCell ref="B128:D128"/>
    <mergeCell ref="B129:D129"/>
    <mergeCell ref="B130:D130"/>
    <mergeCell ref="A112:A115"/>
    <mergeCell ref="B114:D114"/>
    <mergeCell ref="B115:D115"/>
    <mergeCell ref="A116:A121"/>
    <mergeCell ref="B116:D116"/>
    <mergeCell ref="B118:D118"/>
    <mergeCell ref="B119:D119"/>
    <mergeCell ref="B120:D120"/>
    <mergeCell ref="B121:D121"/>
    <mergeCell ref="A103:A104"/>
    <mergeCell ref="B103:D103"/>
    <mergeCell ref="B104:D104"/>
    <mergeCell ref="A105:A111"/>
    <mergeCell ref="B105:D105"/>
    <mergeCell ref="B106:D106"/>
    <mergeCell ref="B107:D107"/>
    <mergeCell ref="B108:D108"/>
    <mergeCell ref="B109:D109"/>
    <mergeCell ref="B110:D110"/>
    <mergeCell ref="B111:D111"/>
    <mergeCell ref="A99:A100"/>
    <mergeCell ref="B99:D99"/>
    <mergeCell ref="B100:D100"/>
    <mergeCell ref="A101:A102"/>
    <mergeCell ref="B101:D101"/>
    <mergeCell ref="B102:D102"/>
    <mergeCell ref="A93:A94"/>
    <mergeCell ref="A95:A96"/>
    <mergeCell ref="B95:D95"/>
    <mergeCell ref="B96:D96"/>
    <mergeCell ref="A97:A98"/>
    <mergeCell ref="B97:D97"/>
    <mergeCell ref="B98:D98"/>
    <mergeCell ref="A81:A82"/>
    <mergeCell ref="A83:A84"/>
    <mergeCell ref="A85:A86"/>
    <mergeCell ref="A87:A88"/>
    <mergeCell ref="A89:A90"/>
    <mergeCell ref="A91:A92"/>
    <mergeCell ref="A77:A78"/>
    <mergeCell ref="B77:D77"/>
    <mergeCell ref="B78:D78"/>
    <mergeCell ref="A79:A80"/>
    <mergeCell ref="B79:D79"/>
    <mergeCell ref="B80:D80"/>
    <mergeCell ref="A73:A74"/>
    <mergeCell ref="B73:D73"/>
    <mergeCell ref="B74:D74"/>
    <mergeCell ref="A75:A76"/>
    <mergeCell ref="B75:D75"/>
    <mergeCell ref="B76:D76"/>
    <mergeCell ref="A69:A70"/>
    <mergeCell ref="B69:D69"/>
    <mergeCell ref="B70:D70"/>
    <mergeCell ref="A71:A72"/>
    <mergeCell ref="B71:D71"/>
    <mergeCell ref="B72:D72"/>
    <mergeCell ref="A65:A66"/>
    <mergeCell ref="B65:D65"/>
    <mergeCell ref="B66:D66"/>
    <mergeCell ref="A67:A68"/>
    <mergeCell ref="B67:D67"/>
    <mergeCell ref="B68:D68"/>
    <mergeCell ref="B58:D58"/>
    <mergeCell ref="B59:D59"/>
    <mergeCell ref="B60:D60"/>
    <mergeCell ref="B61:D61"/>
    <mergeCell ref="B62:D62"/>
    <mergeCell ref="A63:A64"/>
    <mergeCell ref="B63:D63"/>
    <mergeCell ref="B64:D64"/>
    <mergeCell ref="B50:D50"/>
    <mergeCell ref="B51:D51"/>
    <mergeCell ref="B53:D53"/>
    <mergeCell ref="B54:D54"/>
    <mergeCell ref="B55:D55"/>
    <mergeCell ref="B57:D57"/>
    <mergeCell ref="A40:A62"/>
    <mergeCell ref="B40:D40"/>
    <mergeCell ref="B41:D41"/>
    <mergeCell ref="B42:D42"/>
    <mergeCell ref="B43:D43"/>
    <mergeCell ref="B44:D44"/>
    <mergeCell ref="B45:D45"/>
    <mergeCell ref="B47:D47"/>
    <mergeCell ref="B48:D48"/>
    <mergeCell ref="B49:D49"/>
    <mergeCell ref="A36:A37"/>
    <mergeCell ref="B36:D36"/>
    <mergeCell ref="B37:D37"/>
    <mergeCell ref="A38:A39"/>
    <mergeCell ref="B38:D38"/>
    <mergeCell ref="B39:D39"/>
    <mergeCell ref="A32:A33"/>
    <mergeCell ref="B32:D32"/>
    <mergeCell ref="B33:D33"/>
    <mergeCell ref="A34:A35"/>
    <mergeCell ref="B34:D34"/>
    <mergeCell ref="B35:D35"/>
    <mergeCell ref="B15:D15"/>
    <mergeCell ref="A16:A17"/>
    <mergeCell ref="B16:D16"/>
    <mergeCell ref="B17:D17"/>
    <mergeCell ref="A26:A27"/>
    <mergeCell ref="A28:A29"/>
    <mergeCell ref="B28:D28"/>
    <mergeCell ref="B29:D29"/>
    <mergeCell ref="A30:A31"/>
    <mergeCell ref="B30:D30"/>
    <mergeCell ref="B31:D31"/>
    <mergeCell ref="A22:A23"/>
    <mergeCell ref="B22:D22"/>
    <mergeCell ref="B23:D23"/>
    <mergeCell ref="A24:A25"/>
    <mergeCell ref="B24:D24"/>
    <mergeCell ref="B25:D25"/>
    <mergeCell ref="G219:H219"/>
    <mergeCell ref="B27:D27"/>
    <mergeCell ref="A7:H7"/>
    <mergeCell ref="A8:H8"/>
    <mergeCell ref="A10:D10"/>
    <mergeCell ref="A11:D11"/>
    <mergeCell ref="E11:F11"/>
    <mergeCell ref="B12:D12"/>
    <mergeCell ref="A1:C1"/>
    <mergeCell ref="A2:H2"/>
    <mergeCell ref="A3:H3"/>
    <mergeCell ref="A4:H4"/>
    <mergeCell ref="A5:H5"/>
    <mergeCell ref="A6:H6"/>
    <mergeCell ref="G11:H11"/>
    <mergeCell ref="A18:A19"/>
    <mergeCell ref="B18:D18"/>
    <mergeCell ref="B19:D19"/>
    <mergeCell ref="A20:A21"/>
    <mergeCell ref="B20:D20"/>
    <mergeCell ref="B21:D21"/>
    <mergeCell ref="B13:D13"/>
    <mergeCell ref="A14:A15"/>
    <mergeCell ref="B14:D14"/>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47"/>
  <sheetViews>
    <sheetView workbookViewId="0">
      <selection activeCell="H217" sqref="H217:H218"/>
    </sheetView>
  </sheetViews>
  <sheetFormatPr defaultRowHeight="15" x14ac:dyDescent="0.25"/>
  <cols>
    <col min="1" max="1" width="3.85546875" style="8" customWidth="1"/>
    <col min="2" max="2" width="10.85546875" style="8" customWidth="1"/>
    <col min="3" max="3" width="8.140625" style="8" customWidth="1"/>
    <col min="4" max="4" width="29.85546875" style="8" customWidth="1"/>
    <col min="5" max="5" width="9.140625" style="8" customWidth="1"/>
    <col min="6" max="6" width="9" style="8" bestFit="1" customWidth="1"/>
    <col min="7" max="7" width="11.28515625" style="88" customWidth="1"/>
    <col min="8" max="8" width="16.85546875" style="88" customWidth="1"/>
    <col min="12" max="12" width="17.28515625" customWidth="1"/>
  </cols>
  <sheetData>
    <row r="1" spans="1:11" ht="15.75" thickBot="1" x14ac:dyDescent="0.3">
      <c r="A1" s="389"/>
      <c r="B1" s="390"/>
      <c r="C1" s="390"/>
      <c r="D1" s="4"/>
      <c r="E1" s="9"/>
      <c r="F1" s="10"/>
      <c r="G1" s="4"/>
      <c r="H1" s="11"/>
    </row>
    <row r="2" spans="1:11" ht="15.75" customHeight="1" thickBot="1" x14ac:dyDescent="0.3">
      <c r="A2" s="391" t="s">
        <v>244</v>
      </c>
      <c r="B2" s="392"/>
      <c r="C2" s="392"/>
      <c r="D2" s="392"/>
      <c r="E2" s="392"/>
      <c r="F2" s="392"/>
      <c r="G2" s="392"/>
      <c r="H2" s="393"/>
    </row>
    <row r="3" spans="1:11" ht="19.5" customHeight="1" thickBot="1" x14ac:dyDescent="0.3">
      <c r="A3" s="394"/>
      <c r="B3" s="395"/>
      <c r="C3" s="395"/>
      <c r="D3" s="395"/>
      <c r="E3" s="395"/>
      <c r="F3" s="395"/>
      <c r="G3" s="395"/>
      <c r="H3" s="396"/>
    </row>
    <row r="4" spans="1:11" ht="93" customHeight="1" thickBot="1" x14ac:dyDescent="0.3">
      <c r="A4" s="397" t="s">
        <v>183</v>
      </c>
      <c r="B4" s="398"/>
      <c r="C4" s="398"/>
      <c r="D4" s="398"/>
      <c r="E4" s="398"/>
      <c r="F4" s="398"/>
      <c r="G4" s="398"/>
      <c r="H4" s="399"/>
    </row>
    <row r="5" spans="1:11" ht="18" customHeight="1" thickBot="1" x14ac:dyDescent="0.3">
      <c r="A5" s="415"/>
      <c r="B5" s="416"/>
      <c r="C5" s="416"/>
      <c r="D5" s="416"/>
      <c r="E5" s="416"/>
      <c r="F5" s="416"/>
      <c r="G5" s="416"/>
      <c r="H5" s="417"/>
    </row>
    <row r="6" spans="1:11" ht="9.75" customHeight="1" x14ac:dyDescent="0.25">
      <c r="A6" s="473"/>
      <c r="B6" s="474"/>
      <c r="C6" s="474"/>
      <c r="D6" s="474"/>
      <c r="E6" s="474"/>
      <c r="F6" s="474"/>
      <c r="G6" s="474"/>
      <c r="H6" s="475"/>
    </row>
    <row r="7" spans="1:11" ht="9.75" customHeight="1" x14ac:dyDescent="0.25">
      <c r="A7" s="404"/>
      <c r="B7" s="405"/>
      <c r="C7" s="405"/>
      <c r="D7" s="405"/>
      <c r="E7" s="405"/>
      <c r="F7" s="405"/>
      <c r="G7" s="405"/>
      <c r="H7" s="406"/>
    </row>
    <row r="8" spans="1:11" ht="45" customHeight="1" x14ac:dyDescent="0.25">
      <c r="A8" s="407" t="s">
        <v>266</v>
      </c>
      <c r="B8" s="408"/>
      <c r="C8" s="408"/>
      <c r="D8" s="408"/>
      <c r="E8" s="408"/>
      <c r="F8" s="408"/>
      <c r="G8" s="408"/>
      <c r="H8" s="409"/>
    </row>
    <row r="9" spans="1:11" ht="15.75" thickBot="1" x14ac:dyDescent="0.3">
      <c r="A9" s="32"/>
      <c r="B9" s="6"/>
      <c r="C9" s="6"/>
      <c r="D9" s="6"/>
      <c r="E9" s="149"/>
      <c r="F9" s="6"/>
      <c r="G9" s="79"/>
      <c r="H9" s="89"/>
    </row>
    <row r="10" spans="1:11" s="131" customFormat="1" ht="17.25" customHeight="1" thickBot="1" x14ac:dyDescent="0.3">
      <c r="A10" s="476" t="s">
        <v>168</v>
      </c>
      <c r="B10" s="411"/>
      <c r="C10" s="411"/>
      <c r="D10" s="411"/>
      <c r="E10" s="128" t="s">
        <v>185</v>
      </c>
      <c r="F10" s="129"/>
      <c r="G10" s="129"/>
      <c r="H10" s="130">
        <v>13</v>
      </c>
      <c r="K10" s="132"/>
    </row>
    <row r="11" spans="1:11" s="131" customFormat="1" ht="27" customHeight="1" thickBot="1" x14ac:dyDescent="0.25">
      <c r="A11" s="491" t="s">
        <v>189</v>
      </c>
      <c r="B11" s="492"/>
      <c r="C11" s="492"/>
      <c r="D11" s="493"/>
      <c r="E11" s="519" t="s">
        <v>169</v>
      </c>
      <c r="F11" s="520"/>
      <c r="G11" s="494" t="s">
        <v>242</v>
      </c>
      <c r="H11" s="495"/>
    </row>
    <row r="12" spans="1:11" ht="15.75" thickBot="1" x14ac:dyDescent="0.3">
      <c r="A12" s="33" t="s">
        <v>0</v>
      </c>
      <c r="B12" s="385" t="s">
        <v>1</v>
      </c>
      <c r="C12" s="386"/>
      <c r="D12" s="387"/>
      <c r="E12" s="13" t="s">
        <v>127</v>
      </c>
      <c r="F12" s="34"/>
      <c r="G12" s="34" t="s">
        <v>167</v>
      </c>
      <c r="H12" s="91" t="s">
        <v>170</v>
      </c>
    </row>
    <row r="13" spans="1:11" ht="15.75" thickBot="1" x14ac:dyDescent="0.3">
      <c r="A13" s="35" t="s">
        <v>2</v>
      </c>
      <c r="B13" s="403" t="s">
        <v>3</v>
      </c>
      <c r="C13" s="377"/>
      <c r="D13" s="378"/>
      <c r="E13" s="14" t="s">
        <v>128</v>
      </c>
      <c r="F13" s="36"/>
      <c r="G13" s="161" t="s">
        <v>166</v>
      </c>
      <c r="H13" s="92" t="s">
        <v>171</v>
      </c>
    </row>
    <row r="14" spans="1:11" x14ac:dyDescent="0.25">
      <c r="A14" s="351">
        <v>1</v>
      </c>
      <c r="B14" s="442" t="s">
        <v>197</v>
      </c>
      <c r="C14" s="443"/>
      <c r="D14" s="444"/>
      <c r="E14" s="15" t="s">
        <v>129</v>
      </c>
      <c r="F14" s="37"/>
      <c r="G14" s="38"/>
      <c r="H14" s="93"/>
    </row>
    <row r="15" spans="1:11" ht="36" customHeight="1" x14ac:dyDescent="0.25">
      <c r="A15" s="302"/>
      <c r="B15" s="303" t="s">
        <v>4</v>
      </c>
      <c r="C15" s="304"/>
      <c r="D15" s="305"/>
      <c r="E15" s="16" t="s">
        <v>130</v>
      </c>
      <c r="F15" s="39">
        <v>1</v>
      </c>
      <c r="G15" s="40">
        <f>Cenovnik!G15</f>
        <v>0</v>
      </c>
      <c r="H15" s="94">
        <f>F15*G15</f>
        <v>0</v>
      </c>
    </row>
    <row r="16" spans="1:11" x14ac:dyDescent="0.25">
      <c r="A16" s="301">
        <f>SUM(A14+1)</f>
        <v>2</v>
      </c>
      <c r="B16" s="306" t="s">
        <v>5</v>
      </c>
      <c r="C16" s="307"/>
      <c r="D16" s="308"/>
      <c r="E16" s="17" t="s">
        <v>129</v>
      </c>
      <c r="F16" s="39"/>
      <c r="G16" s="42"/>
      <c r="H16" s="94"/>
    </row>
    <row r="17" spans="1:8" x14ac:dyDescent="0.25">
      <c r="A17" s="302"/>
      <c r="B17" s="348" t="s">
        <v>210</v>
      </c>
      <c r="C17" s="349"/>
      <c r="D17" s="350"/>
      <c r="E17" s="16" t="s">
        <v>130</v>
      </c>
      <c r="F17" s="39">
        <v>1</v>
      </c>
      <c r="G17" s="40">
        <f>Cenovnik!G17</f>
        <v>0</v>
      </c>
      <c r="H17" s="94">
        <f t="shared" ref="H17:H76" si="0">F17*G17</f>
        <v>0</v>
      </c>
    </row>
    <row r="18" spans="1:8" x14ac:dyDescent="0.25">
      <c r="A18" s="301">
        <f>SUM(A16+1)</f>
        <v>3</v>
      </c>
      <c r="B18" s="306" t="s">
        <v>195</v>
      </c>
      <c r="C18" s="307"/>
      <c r="D18" s="308"/>
      <c r="E18" s="17" t="s">
        <v>129</v>
      </c>
      <c r="F18" s="39"/>
      <c r="G18" s="42"/>
      <c r="H18" s="94"/>
    </row>
    <row r="19" spans="1:8" x14ac:dyDescent="0.25">
      <c r="A19" s="302"/>
      <c r="B19" s="348" t="s">
        <v>211</v>
      </c>
      <c r="C19" s="349"/>
      <c r="D19" s="350"/>
      <c r="E19" s="18" t="s">
        <v>130</v>
      </c>
      <c r="F19" s="39">
        <v>0</v>
      </c>
      <c r="G19" s="40">
        <f>Cenovnik!G19</f>
        <v>0</v>
      </c>
      <c r="H19" s="94">
        <f t="shared" si="0"/>
        <v>0</v>
      </c>
    </row>
    <row r="20" spans="1:8" x14ac:dyDescent="0.25">
      <c r="A20" s="301">
        <f>SUM(A18+1)</f>
        <v>4</v>
      </c>
      <c r="B20" s="306" t="s">
        <v>6</v>
      </c>
      <c r="C20" s="307"/>
      <c r="D20" s="308"/>
      <c r="E20" s="17" t="s">
        <v>129</v>
      </c>
      <c r="F20" s="39"/>
      <c r="G20" s="42"/>
      <c r="H20" s="94"/>
    </row>
    <row r="21" spans="1:8" ht="35.25" customHeight="1" x14ac:dyDescent="0.25">
      <c r="A21" s="302"/>
      <c r="B21" s="303" t="s">
        <v>7</v>
      </c>
      <c r="C21" s="304"/>
      <c r="D21" s="305"/>
      <c r="E21" s="16" t="s">
        <v>130</v>
      </c>
      <c r="F21" s="39">
        <v>1</v>
      </c>
      <c r="G21" s="40">
        <f>Cenovnik!G21</f>
        <v>0</v>
      </c>
      <c r="H21" s="94">
        <f t="shared" si="0"/>
        <v>0</v>
      </c>
    </row>
    <row r="22" spans="1:8" x14ac:dyDescent="0.25">
      <c r="A22" s="301">
        <f>SUM(A20+1)</f>
        <v>5</v>
      </c>
      <c r="B22" s="306" t="s">
        <v>8</v>
      </c>
      <c r="C22" s="307"/>
      <c r="D22" s="308"/>
      <c r="E22" s="17" t="s">
        <v>129</v>
      </c>
      <c r="F22" s="39"/>
      <c r="G22" s="42"/>
      <c r="H22" s="94"/>
    </row>
    <row r="23" spans="1:8" ht="16.5" customHeight="1" x14ac:dyDescent="0.25">
      <c r="A23" s="302"/>
      <c r="B23" s="303" t="s">
        <v>9</v>
      </c>
      <c r="C23" s="304"/>
      <c r="D23" s="305"/>
      <c r="E23" s="16" t="s">
        <v>130</v>
      </c>
      <c r="F23" s="39">
        <v>1</v>
      </c>
      <c r="G23" s="40">
        <f>Cenovnik!G23</f>
        <v>0</v>
      </c>
      <c r="H23" s="94">
        <f t="shared" si="0"/>
        <v>0</v>
      </c>
    </row>
    <row r="24" spans="1:8" x14ac:dyDescent="0.25">
      <c r="A24" s="301">
        <f>SUM(A22+1)</f>
        <v>6</v>
      </c>
      <c r="B24" s="306" t="s">
        <v>10</v>
      </c>
      <c r="C24" s="307"/>
      <c r="D24" s="308"/>
      <c r="E24" s="18" t="s">
        <v>129</v>
      </c>
      <c r="F24" s="39"/>
      <c r="G24" s="42"/>
      <c r="H24" s="94"/>
    </row>
    <row r="25" spans="1:8" ht="35.25" customHeight="1" x14ac:dyDescent="0.25">
      <c r="A25" s="302"/>
      <c r="B25" s="303" t="s">
        <v>11</v>
      </c>
      <c r="C25" s="304"/>
      <c r="D25" s="305"/>
      <c r="E25" s="18" t="s">
        <v>130</v>
      </c>
      <c r="F25" s="39">
        <v>1</v>
      </c>
      <c r="G25" s="40">
        <f>Cenovnik!G25</f>
        <v>0</v>
      </c>
      <c r="H25" s="94">
        <f t="shared" si="0"/>
        <v>0</v>
      </c>
    </row>
    <row r="26" spans="1:8" ht="28.5" customHeight="1" x14ac:dyDescent="0.25">
      <c r="A26" s="301">
        <f>SUM(A24+1)</f>
        <v>7</v>
      </c>
      <c r="B26" s="209" t="s">
        <v>261</v>
      </c>
      <c r="C26" s="210"/>
      <c r="D26" s="211"/>
      <c r="E26" s="17" t="s">
        <v>129</v>
      </c>
      <c r="F26" s="39"/>
      <c r="G26" s="42"/>
      <c r="H26" s="94"/>
    </row>
    <row r="27" spans="1:8" ht="41.25" customHeight="1" x14ac:dyDescent="0.25">
      <c r="A27" s="302"/>
      <c r="B27" s="296" t="s">
        <v>262</v>
      </c>
      <c r="C27" s="297"/>
      <c r="D27" s="298"/>
      <c r="E27" s="18" t="s">
        <v>130</v>
      </c>
      <c r="F27" s="39">
        <v>1</v>
      </c>
      <c r="G27" s="40">
        <f>Cenovnik!G27</f>
        <v>0</v>
      </c>
      <c r="H27" s="94">
        <f t="shared" si="0"/>
        <v>0</v>
      </c>
    </row>
    <row r="28" spans="1:8" x14ac:dyDescent="0.25">
      <c r="A28" s="301">
        <f>SUM(A26+1)</f>
        <v>8</v>
      </c>
      <c r="B28" s="306" t="s">
        <v>198</v>
      </c>
      <c r="C28" s="307"/>
      <c r="D28" s="308"/>
      <c r="E28" s="17" t="s">
        <v>129</v>
      </c>
      <c r="F28" s="39"/>
      <c r="G28" s="42"/>
      <c r="H28" s="94"/>
    </row>
    <row r="29" spans="1:8" ht="32.25" customHeight="1" x14ac:dyDescent="0.25">
      <c r="A29" s="302"/>
      <c r="B29" s="303" t="s">
        <v>212</v>
      </c>
      <c r="C29" s="304"/>
      <c r="D29" s="305"/>
      <c r="E29" s="16" t="s">
        <v>130</v>
      </c>
      <c r="F29" s="39">
        <v>1</v>
      </c>
      <c r="G29" s="40">
        <f>Cenovnik!G29</f>
        <v>0</v>
      </c>
      <c r="H29" s="94">
        <f t="shared" si="0"/>
        <v>0</v>
      </c>
    </row>
    <row r="30" spans="1:8" x14ac:dyDescent="0.25">
      <c r="A30" s="301">
        <f>SUM(A28+1)</f>
        <v>9</v>
      </c>
      <c r="B30" s="306" t="s">
        <v>12</v>
      </c>
      <c r="C30" s="307"/>
      <c r="D30" s="308"/>
      <c r="E30" s="17" t="s">
        <v>129</v>
      </c>
      <c r="F30" s="39"/>
      <c r="G30" s="42"/>
      <c r="H30" s="94"/>
    </row>
    <row r="31" spans="1:8" x14ac:dyDescent="0.25">
      <c r="A31" s="302"/>
      <c r="B31" s="348" t="s">
        <v>13</v>
      </c>
      <c r="C31" s="349"/>
      <c r="D31" s="350"/>
      <c r="E31" s="16" t="s">
        <v>130</v>
      </c>
      <c r="F31" s="39">
        <v>1</v>
      </c>
      <c r="G31" s="40">
        <f>Cenovnik!G31</f>
        <v>0</v>
      </c>
      <c r="H31" s="94">
        <f t="shared" si="0"/>
        <v>0</v>
      </c>
    </row>
    <row r="32" spans="1:8" x14ac:dyDescent="0.25">
      <c r="A32" s="301">
        <f>SUM(A30+1)</f>
        <v>10</v>
      </c>
      <c r="B32" s="306" t="s">
        <v>14</v>
      </c>
      <c r="C32" s="307"/>
      <c r="D32" s="308"/>
      <c r="E32" s="17" t="s">
        <v>129</v>
      </c>
      <c r="F32" s="39"/>
      <c r="G32" s="42"/>
      <c r="H32" s="94"/>
    </row>
    <row r="33" spans="1:8" x14ac:dyDescent="0.25">
      <c r="A33" s="302"/>
      <c r="B33" s="348" t="s">
        <v>15</v>
      </c>
      <c r="C33" s="349"/>
      <c r="D33" s="350"/>
      <c r="E33" s="19" t="s">
        <v>130</v>
      </c>
      <c r="F33" s="39">
        <v>1</v>
      </c>
      <c r="G33" s="40">
        <f>Cenovnik!G33</f>
        <v>0</v>
      </c>
      <c r="H33" s="94">
        <f t="shared" si="0"/>
        <v>0</v>
      </c>
    </row>
    <row r="34" spans="1:8" x14ac:dyDescent="0.25">
      <c r="A34" s="301">
        <f>SUM(A32+1)</f>
        <v>11</v>
      </c>
      <c r="B34" s="329" t="s">
        <v>16</v>
      </c>
      <c r="C34" s="330"/>
      <c r="D34" s="331"/>
      <c r="E34" s="18" t="s">
        <v>129</v>
      </c>
      <c r="F34" s="39"/>
      <c r="G34" s="47"/>
      <c r="H34" s="94"/>
    </row>
    <row r="35" spans="1:8" ht="15" customHeight="1" x14ac:dyDescent="0.25">
      <c r="A35" s="302"/>
      <c r="B35" s="303" t="s">
        <v>17</v>
      </c>
      <c r="C35" s="304"/>
      <c r="D35" s="305"/>
      <c r="E35" s="19" t="s">
        <v>130</v>
      </c>
      <c r="F35" s="39">
        <v>0</v>
      </c>
      <c r="G35" s="40">
        <f>Cenovnik!G35</f>
        <v>0</v>
      </c>
      <c r="H35" s="94">
        <f t="shared" si="0"/>
        <v>0</v>
      </c>
    </row>
    <row r="36" spans="1:8" x14ac:dyDescent="0.25">
      <c r="A36" s="301">
        <f>SUM(A34+1)</f>
        <v>12</v>
      </c>
      <c r="B36" s="306" t="s">
        <v>134</v>
      </c>
      <c r="C36" s="307"/>
      <c r="D36" s="308"/>
      <c r="E36" s="17" t="s">
        <v>131</v>
      </c>
      <c r="F36" s="39"/>
      <c r="G36" s="42"/>
      <c r="H36" s="94"/>
    </row>
    <row r="37" spans="1:8" x14ac:dyDescent="0.25">
      <c r="A37" s="302"/>
      <c r="B37" s="348" t="s">
        <v>135</v>
      </c>
      <c r="C37" s="349"/>
      <c r="D37" s="350"/>
      <c r="E37" s="16" t="s">
        <v>131</v>
      </c>
      <c r="F37" s="39">
        <v>10</v>
      </c>
      <c r="G37" s="40">
        <f>Cenovnik!G37</f>
        <v>0</v>
      </c>
      <c r="H37" s="94">
        <f t="shared" si="0"/>
        <v>0</v>
      </c>
    </row>
    <row r="38" spans="1:8" x14ac:dyDescent="0.25">
      <c r="A38" s="301">
        <f>SUM(A36+1)</f>
        <v>13</v>
      </c>
      <c r="B38" s="306" t="s">
        <v>18</v>
      </c>
      <c r="C38" s="307"/>
      <c r="D38" s="308"/>
      <c r="E38" s="17" t="s">
        <v>131</v>
      </c>
      <c r="F38" s="39"/>
      <c r="G38" s="42"/>
      <c r="H38" s="94"/>
    </row>
    <row r="39" spans="1:8" x14ac:dyDescent="0.25">
      <c r="A39" s="302"/>
      <c r="B39" s="348" t="s">
        <v>19</v>
      </c>
      <c r="C39" s="349"/>
      <c r="D39" s="350"/>
      <c r="E39" s="16" t="s">
        <v>131</v>
      </c>
      <c r="F39" s="39">
        <v>6</v>
      </c>
      <c r="G39" s="40">
        <f>Cenovnik!G39</f>
        <v>0</v>
      </c>
      <c r="H39" s="94">
        <f t="shared" si="0"/>
        <v>0</v>
      </c>
    </row>
    <row r="40" spans="1:8" x14ac:dyDescent="0.25">
      <c r="A40" s="309">
        <v>14</v>
      </c>
      <c r="B40" s="382" t="s">
        <v>20</v>
      </c>
      <c r="C40" s="383"/>
      <c r="D40" s="384"/>
      <c r="E40" s="18" t="s">
        <v>129</v>
      </c>
      <c r="F40" s="141"/>
      <c r="G40" s="47"/>
      <c r="H40" s="94"/>
    </row>
    <row r="41" spans="1:8" x14ac:dyDescent="0.25">
      <c r="A41" s="309"/>
      <c r="B41" s="436" t="s">
        <v>21</v>
      </c>
      <c r="C41" s="437"/>
      <c r="D41" s="438"/>
      <c r="E41" s="20"/>
      <c r="F41" s="39"/>
      <c r="G41" s="47"/>
      <c r="H41" s="94"/>
    </row>
    <row r="42" spans="1:8" x14ac:dyDescent="0.25">
      <c r="A42" s="309"/>
      <c r="B42" s="382" t="s">
        <v>22</v>
      </c>
      <c r="C42" s="383"/>
      <c r="D42" s="384"/>
      <c r="E42" s="18" t="s">
        <v>130</v>
      </c>
      <c r="F42" s="39">
        <v>1</v>
      </c>
      <c r="G42" s="40">
        <f>Cenovnik!G42</f>
        <v>0</v>
      </c>
      <c r="H42" s="94">
        <f t="shared" si="0"/>
        <v>0</v>
      </c>
    </row>
    <row r="43" spans="1:8" x14ac:dyDescent="0.25">
      <c r="A43" s="309"/>
      <c r="B43" s="382" t="s">
        <v>23</v>
      </c>
      <c r="C43" s="383"/>
      <c r="D43" s="384"/>
      <c r="E43" s="20" t="s">
        <v>130</v>
      </c>
      <c r="F43" s="39">
        <v>6</v>
      </c>
      <c r="G43" s="40">
        <f>Cenovnik!G43</f>
        <v>0</v>
      </c>
      <c r="H43" s="94">
        <f t="shared" si="0"/>
        <v>0</v>
      </c>
    </row>
    <row r="44" spans="1:8" x14ac:dyDescent="0.25">
      <c r="A44" s="309"/>
      <c r="B44" s="315" t="s">
        <v>24</v>
      </c>
      <c r="C44" s="316"/>
      <c r="D44" s="317"/>
      <c r="E44" s="18" t="s">
        <v>130</v>
      </c>
      <c r="F44" s="39">
        <v>1</v>
      </c>
      <c r="G44" s="40">
        <f>Cenovnik!G44</f>
        <v>0</v>
      </c>
      <c r="H44" s="94">
        <f t="shared" si="0"/>
        <v>0</v>
      </c>
    </row>
    <row r="45" spans="1:8" x14ac:dyDescent="0.25">
      <c r="A45" s="309"/>
      <c r="B45" s="315" t="s">
        <v>25</v>
      </c>
      <c r="C45" s="316"/>
      <c r="D45" s="317"/>
      <c r="E45" s="20" t="s">
        <v>130</v>
      </c>
      <c r="F45" s="39">
        <v>6</v>
      </c>
      <c r="G45" s="40">
        <f>Cenovnik!G45</f>
        <v>0</v>
      </c>
      <c r="H45" s="94">
        <f t="shared" si="0"/>
        <v>0</v>
      </c>
    </row>
    <row r="46" spans="1:8" x14ac:dyDescent="0.25">
      <c r="A46" s="309"/>
      <c r="B46" s="197" t="s">
        <v>26</v>
      </c>
      <c r="C46" s="198"/>
      <c r="D46" s="199"/>
      <c r="E46" s="18" t="s">
        <v>130</v>
      </c>
      <c r="F46" s="39">
        <v>8</v>
      </c>
      <c r="G46" s="40">
        <f>Cenovnik!G46</f>
        <v>0</v>
      </c>
      <c r="H46" s="94">
        <f t="shared" si="0"/>
        <v>0</v>
      </c>
    </row>
    <row r="47" spans="1:8" x14ac:dyDescent="0.25">
      <c r="A47" s="309"/>
      <c r="B47" s="439" t="s">
        <v>27</v>
      </c>
      <c r="C47" s="440"/>
      <c r="D47" s="441"/>
      <c r="E47" s="18" t="s">
        <v>130</v>
      </c>
      <c r="F47" s="39">
        <v>10</v>
      </c>
      <c r="G47" s="40">
        <f>Cenovnik!G47</f>
        <v>0</v>
      </c>
      <c r="H47" s="94">
        <f t="shared" si="0"/>
        <v>0</v>
      </c>
    </row>
    <row r="48" spans="1:8" x14ac:dyDescent="0.25">
      <c r="A48" s="309"/>
      <c r="B48" s="315" t="s">
        <v>28</v>
      </c>
      <c r="C48" s="316"/>
      <c r="D48" s="317"/>
      <c r="E48" s="20" t="s">
        <v>130</v>
      </c>
      <c r="F48" s="39">
        <v>1</v>
      </c>
      <c r="G48" s="40">
        <f>Cenovnik!G48</f>
        <v>0</v>
      </c>
      <c r="H48" s="94">
        <f t="shared" si="0"/>
        <v>0</v>
      </c>
    </row>
    <row r="49" spans="1:8" x14ac:dyDescent="0.25">
      <c r="A49" s="309"/>
      <c r="B49" s="315" t="s">
        <v>29</v>
      </c>
      <c r="C49" s="316"/>
      <c r="D49" s="317"/>
      <c r="E49" s="18" t="s">
        <v>130</v>
      </c>
      <c r="F49" s="39">
        <v>5</v>
      </c>
      <c r="G49" s="40">
        <f>Cenovnik!G49</f>
        <v>0</v>
      </c>
      <c r="H49" s="94">
        <f t="shared" si="0"/>
        <v>0</v>
      </c>
    </row>
    <row r="50" spans="1:8" x14ac:dyDescent="0.25">
      <c r="A50" s="309"/>
      <c r="B50" s="315" t="s">
        <v>30</v>
      </c>
      <c r="C50" s="316"/>
      <c r="D50" s="317"/>
      <c r="E50" s="20" t="s">
        <v>130</v>
      </c>
      <c r="F50" s="39">
        <v>5</v>
      </c>
      <c r="G50" s="40">
        <f>Cenovnik!G50</f>
        <v>0</v>
      </c>
      <c r="H50" s="94">
        <f t="shared" si="0"/>
        <v>0</v>
      </c>
    </row>
    <row r="51" spans="1:8" x14ac:dyDescent="0.25">
      <c r="A51" s="309"/>
      <c r="B51" s="315" t="s">
        <v>31</v>
      </c>
      <c r="C51" s="316"/>
      <c r="D51" s="317"/>
      <c r="E51" s="20" t="s">
        <v>130</v>
      </c>
      <c r="F51" s="39">
        <v>10</v>
      </c>
      <c r="G51" s="40">
        <f>Cenovnik!G51</f>
        <v>0</v>
      </c>
      <c r="H51" s="94">
        <f t="shared" si="0"/>
        <v>0</v>
      </c>
    </row>
    <row r="52" spans="1:8" x14ac:dyDescent="0.25">
      <c r="A52" s="309"/>
      <c r="B52" s="197" t="s">
        <v>32</v>
      </c>
      <c r="C52" s="198"/>
      <c r="D52" s="199"/>
      <c r="E52" s="20" t="s">
        <v>130</v>
      </c>
      <c r="F52" s="39">
        <v>1</v>
      </c>
      <c r="G52" s="40">
        <f>Cenovnik!G52</f>
        <v>0</v>
      </c>
      <c r="H52" s="94">
        <f t="shared" si="0"/>
        <v>0</v>
      </c>
    </row>
    <row r="53" spans="1:8" x14ac:dyDescent="0.25">
      <c r="A53" s="309"/>
      <c r="B53" s="439" t="s">
        <v>33</v>
      </c>
      <c r="C53" s="440"/>
      <c r="D53" s="441"/>
      <c r="E53" s="20" t="s">
        <v>130</v>
      </c>
      <c r="F53" s="39">
        <v>6</v>
      </c>
      <c r="G53" s="40">
        <f>Cenovnik!G53</f>
        <v>0</v>
      </c>
      <c r="H53" s="94">
        <f t="shared" si="0"/>
        <v>0</v>
      </c>
    </row>
    <row r="54" spans="1:8" x14ac:dyDescent="0.25">
      <c r="A54" s="309"/>
      <c r="B54" s="315" t="s">
        <v>34</v>
      </c>
      <c r="C54" s="316"/>
      <c r="D54" s="317"/>
      <c r="E54" s="18" t="s">
        <v>130</v>
      </c>
      <c r="F54" s="39">
        <v>4</v>
      </c>
      <c r="G54" s="40">
        <f>Cenovnik!G54</f>
        <v>0</v>
      </c>
      <c r="H54" s="94">
        <f t="shared" si="0"/>
        <v>0</v>
      </c>
    </row>
    <row r="55" spans="1:8" x14ac:dyDescent="0.25">
      <c r="A55" s="309"/>
      <c r="B55" s="315" t="s">
        <v>35</v>
      </c>
      <c r="C55" s="316"/>
      <c r="D55" s="317"/>
      <c r="E55" s="20" t="s">
        <v>130</v>
      </c>
      <c r="F55" s="39">
        <v>6</v>
      </c>
      <c r="G55" s="40">
        <f>Cenovnik!G55</f>
        <v>0</v>
      </c>
      <c r="H55" s="94">
        <f t="shared" si="0"/>
        <v>0</v>
      </c>
    </row>
    <row r="56" spans="1:8" x14ac:dyDescent="0.25">
      <c r="A56" s="309"/>
      <c r="B56" s="197" t="s">
        <v>36</v>
      </c>
      <c r="C56" s="198"/>
      <c r="D56" s="199"/>
      <c r="E56" s="18" t="s">
        <v>130</v>
      </c>
      <c r="F56" s="39">
        <v>3</v>
      </c>
      <c r="G56" s="40">
        <f>Cenovnik!G56</f>
        <v>0</v>
      </c>
      <c r="H56" s="94">
        <f t="shared" si="0"/>
        <v>0</v>
      </c>
    </row>
    <row r="57" spans="1:8" x14ac:dyDescent="0.25">
      <c r="A57" s="309"/>
      <c r="B57" s="315" t="s">
        <v>37</v>
      </c>
      <c r="C57" s="316"/>
      <c r="D57" s="317"/>
      <c r="E57" s="18" t="s">
        <v>130</v>
      </c>
      <c r="F57" s="39">
        <v>3</v>
      </c>
      <c r="G57" s="40">
        <f>Cenovnik!G57</f>
        <v>0</v>
      </c>
      <c r="H57" s="94">
        <f t="shared" si="0"/>
        <v>0</v>
      </c>
    </row>
    <row r="58" spans="1:8" x14ac:dyDescent="0.25">
      <c r="A58" s="309"/>
      <c r="B58" s="315" t="s">
        <v>38</v>
      </c>
      <c r="C58" s="316"/>
      <c r="D58" s="317"/>
      <c r="E58" s="20" t="s">
        <v>130</v>
      </c>
      <c r="F58" s="39">
        <v>3</v>
      </c>
      <c r="G58" s="40">
        <f>Cenovnik!G58</f>
        <v>0</v>
      </c>
      <c r="H58" s="94">
        <f t="shared" si="0"/>
        <v>0</v>
      </c>
    </row>
    <row r="59" spans="1:8" x14ac:dyDescent="0.25">
      <c r="A59" s="309"/>
      <c r="B59" s="315" t="s">
        <v>39</v>
      </c>
      <c r="C59" s="316"/>
      <c r="D59" s="317"/>
      <c r="E59" s="18" t="s">
        <v>130</v>
      </c>
      <c r="F59" s="39">
        <v>1</v>
      </c>
      <c r="G59" s="40">
        <f>Cenovnik!G59</f>
        <v>0</v>
      </c>
      <c r="H59" s="94">
        <f t="shared" si="0"/>
        <v>0</v>
      </c>
    </row>
    <row r="60" spans="1:8" x14ac:dyDescent="0.25">
      <c r="A60" s="309"/>
      <c r="B60" s="315" t="s">
        <v>213</v>
      </c>
      <c r="C60" s="316"/>
      <c r="D60" s="317"/>
      <c r="E60" s="18" t="s">
        <v>130</v>
      </c>
      <c r="F60" s="39">
        <v>1</v>
      </c>
      <c r="G60" s="40">
        <f>Cenovnik!G60</f>
        <v>0</v>
      </c>
      <c r="H60" s="94">
        <f t="shared" si="0"/>
        <v>0</v>
      </c>
    </row>
    <row r="61" spans="1:8" ht="21" customHeight="1" x14ac:dyDescent="0.25">
      <c r="A61" s="309"/>
      <c r="B61" s="315" t="s">
        <v>40</v>
      </c>
      <c r="C61" s="316"/>
      <c r="D61" s="317"/>
      <c r="E61" s="18" t="s">
        <v>130</v>
      </c>
      <c r="F61" s="39">
        <v>1</v>
      </c>
      <c r="G61" s="40">
        <f>Cenovnik!G61</f>
        <v>0</v>
      </c>
      <c r="H61" s="94">
        <f t="shared" si="0"/>
        <v>0</v>
      </c>
    </row>
    <row r="62" spans="1:8" ht="15" customHeight="1" x14ac:dyDescent="0.25">
      <c r="A62" s="302"/>
      <c r="B62" s="355" t="s">
        <v>41</v>
      </c>
      <c r="C62" s="356"/>
      <c r="D62" s="388"/>
      <c r="E62" s="19" t="s">
        <v>130</v>
      </c>
      <c r="F62" s="39">
        <v>1</v>
      </c>
      <c r="G62" s="40">
        <f>Cenovnik!G62</f>
        <v>0</v>
      </c>
      <c r="H62" s="94">
        <f t="shared" si="0"/>
        <v>0</v>
      </c>
    </row>
    <row r="63" spans="1:8" x14ac:dyDescent="0.25">
      <c r="A63" s="301">
        <v>15</v>
      </c>
      <c r="B63" s="329" t="s">
        <v>42</v>
      </c>
      <c r="C63" s="330"/>
      <c r="D63" s="331"/>
      <c r="E63" s="18" t="s">
        <v>129</v>
      </c>
      <c r="F63" s="39"/>
      <c r="G63" s="42"/>
      <c r="H63" s="94"/>
    </row>
    <row r="64" spans="1:8" x14ac:dyDescent="0.25">
      <c r="A64" s="302"/>
      <c r="B64" s="355" t="s">
        <v>43</v>
      </c>
      <c r="C64" s="356"/>
      <c r="D64" s="388"/>
      <c r="E64" s="19" t="s">
        <v>130</v>
      </c>
      <c r="F64" s="39">
        <v>1</v>
      </c>
      <c r="G64" s="40">
        <f>Cenovnik!G64</f>
        <v>0</v>
      </c>
      <c r="H64" s="94">
        <f t="shared" si="0"/>
        <v>0</v>
      </c>
    </row>
    <row r="65" spans="1:8" x14ac:dyDescent="0.25">
      <c r="A65" s="301">
        <f>SUM(A63+1)</f>
        <v>16</v>
      </c>
      <c r="B65" s="329" t="s">
        <v>44</v>
      </c>
      <c r="C65" s="330"/>
      <c r="D65" s="331"/>
      <c r="E65" s="18" t="s">
        <v>129</v>
      </c>
      <c r="F65" s="39"/>
      <c r="G65" s="42"/>
      <c r="H65" s="94"/>
    </row>
    <row r="66" spans="1:8" x14ac:dyDescent="0.25">
      <c r="A66" s="302"/>
      <c r="B66" s="424" t="s">
        <v>45</v>
      </c>
      <c r="C66" s="425"/>
      <c r="D66" s="426"/>
      <c r="E66" s="18" t="s">
        <v>130</v>
      </c>
      <c r="F66" s="39">
        <v>1</v>
      </c>
      <c r="G66" s="40">
        <f>Cenovnik!G66</f>
        <v>0</v>
      </c>
      <c r="H66" s="94">
        <f t="shared" si="0"/>
        <v>0</v>
      </c>
    </row>
    <row r="67" spans="1:8" ht="30" customHeight="1" x14ac:dyDescent="0.25">
      <c r="A67" s="346">
        <f>SUM(A65+1)</f>
        <v>17</v>
      </c>
      <c r="B67" s="352" t="s">
        <v>174</v>
      </c>
      <c r="C67" s="353"/>
      <c r="D67" s="353"/>
      <c r="E67" s="21" t="s">
        <v>129</v>
      </c>
      <c r="F67" s="39"/>
      <c r="G67" s="51"/>
      <c r="H67" s="94"/>
    </row>
    <row r="68" spans="1:8" ht="32.25" customHeight="1" x14ac:dyDescent="0.25">
      <c r="A68" s="347"/>
      <c r="B68" s="445" t="s">
        <v>46</v>
      </c>
      <c r="C68" s="446"/>
      <c r="D68" s="446"/>
      <c r="E68" s="19" t="s">
        <v>130</v>
      </c>
      <c r="F68" s="39">
        <v>1</v>
      </c>
      <c r="G68" s="40">
        <f>Cenovnik!G68</f>
        <v>0</v>
      </c>
      <c r="H68" s="94">
        <f t="shared" si="0"/>
        <v>0</v>
      </c>
    </row>
    <row r="69" spans="1:8" x14ac:dyDescent="0.25">
      <c r="A69" s="301">
        <f>SUM(A67+1)</f>
        <v>18</v>
      </c>
      <c r="B69" s="306" t="s">
        <v>47</v>
      </c>
      <c r="C69" s="307"/>
      <c r="D69" s="308"/>
      <c r="E69" s="18" t="s">
        <v>131</v>
      </c>
      <c r="F69" s="39"/>
      <c r="G69" s="42"/>
      <c r="H69" s="94"/>
    </row>
    <row r="70" spans="1:8" x14ac:dyDescent="0.25">
      <c r="A70" s="302"/>
      <c r="B70" s="348" t="s">
        <v>48</v>
      </c>
      <c r="C70" s="349"/>
      <c r="D70" s="350"/>
      <c r="E70" s="18" t="s">
        <v>131</v>
      </c>
      <c r="F70" s="39">
        <v>10</v>
      </c>
      <c r="G70" s="40">
        <f>Cenovnik!G70</f>
        <v>0</v>
      </c>
      <c r="H70" s="94">
        <f t="shared" si="0"/>
        <v>0</v>
      </c>
    </row>
    <row r="71" spans="1:8" x14ac:dyDescent="0.25">
      <c r="A71" s="301">
        <f>SUM(A69+1)</f>
        <v>19</v>
      </c>
      <c r="B71" s="306" t="s">
        <v>49</v>
      </c>
      <c r="C71" s="307"/>
      <c r="D71" s="308"/>
      <c r="E71" s="17" t="s">
        <v>131</v>
      </c>
      <c r="F71" s="39"/>
      <c r="G71" s="42"/>
      <c r="H71" s="94"/>
    </row>
    <row r="72" spans="1:8" x14ac:dyDescent="0.25">
      <c r="A72" s="302"/>
      <c r="B72" s="348" t="s">
        <v>50</v>
      </c>
      <c r="C72" s="349"/>
      <c r="D72" s="350"/>
      <c r="E72" s="16" t="s">
        <v>131</v>
      </c>
      <c r="F72" s="39">
        <v>0</v>
      </c>
      <c r="G72" s="40">
        <f>Cenovnik!G72</f>
        <v>0</v>
      </c>
      <c r="H72" s="94">
        <f t="shared" si="0"/>
        <v>0</v>
      </c>
    </row>
    <row r="73" spans="1:8" x14ac:dyDescent="0.25">
      <c r="A73" s="301">
        <f>SUM(A71+1)</f>
        <v>20</v>
      </c>
      <c r="B73" s="306" t="s">
        <v>51</v>
      </c>
      <c r="C73" s="307"/>
      <c r="D73" s="308"/>
      <c r="E73" s="17" t="s">
        <v>131</v>
      </c>
      <c r="F73" s="39"/>
      <c r="G73" s="42"/>
      <c r="H73" s="94"/>
    </row>
    <row r="74" spans="1:8" x14ac:dyDescent="0.25">
      <c r="A74" s="302"/>
      <c r="B74" s="348" t="s">
        <v>52</v>
      </c>
      <c r="C74" s="349"/>
      <c r="D74" s="350"/>
      <c r="E74" s="16" t="s">
        <v>131</v>
      </c>
      <c r="F74" s="39">
        <v>0</v>
      </c>
      <c r="G74" s="40">
        <f>Cenovnik!G74</f>
        <v>0</v>
      </c>
      <c r="H74" s="94">
        <f t="shared" si="0"/>
        <v>0</v>
      </c>
    </row>
    <row r="75" spans="1:8" x14ac:dyDescent="0.25">
      <c r="A75" s="301">
        <f>SUM(A73+1)</f>
        <v>21</v>
      </c>
      <c r="B75" s="329" t="s">
        <v>53</v>
      </c>
      <c r="C75" s="330"/>
      <c r="D75" s="331"/>
      <c r="E75" s="18" t="s">
        <v>129</v>
      </c>
      <c r="F75" s="39"/>
      <c r="G75" s="42"/>
      <c r="H75" s="94"/>
    </row>
    <row r="76" spans="1:8" ht="19.5" customHeight="1" x14ac:dyDescent="0.25">
      <c r="A76" s="302"/>
      <c r="B76" s="355" t="s">
        <v>54</v>
      </c>
      <c r="C76" s="356"/>
      <c r="D76" s="388"/>
      <c r="E76" s="19" t="s">
        <v>130</v>
      </c>
      <c r="F76" s="39">
        <v>2</v>
      </c>
      <c r="G76" s="40">
        <f>Cenovnik!G76</f>
        <v>0</v>
      </c>
      <c r="H76" s="94">
        <f t="shared" si="0"/>
        <v>0</v>
      </c>
    </row>
    <row r="77" spans="1:8" x14ac:dyDescent="0.25">
      <c r="A77" s="301">
        <f>SUM(A75+1)</f>
        <v>22</v>
      </c>
      <c r="B77" s="329" t="s">
        <v>55</v>
      </c>
      <c r="C77" s="330"/>
      <c r="D77" s="331"/>
      <c r="E77" s="18" t="s">
        <v>129</v>
      </c>
      <c r="F77" s="39"/>
      <c r="G77" s="42"/>
      <c r="H77" s="94"/>
    </row>
    <row r="78" spans="1:8" x14ac:dyDescent="0.25">
      <c r="A78" s="302"/>
      <c r="B78" s="355" t="s">
        <v>56</v>
      </c>
      <c r="C78" s="356"/>
      <c r="D78" s="388"/>
      <c r="E78" s="19" t="s">
        <v>130</v>
      </c>
      <c r="F78" s="39">
        <v>1</v>
      </c>
      <c r="G78" s="40">
        <f>Cenovnik!G78</f>
        <v>0</v>
      </c>
      <c r="H78" s="94">
        <f t="shared" ref="H78:H153" si="1">F78*G78</f>
        <v>0</v>
      </c>
    </row>
    <row r="79" spans="1:8" x14ac:dyDescent="0.25">
      <c r="A79" s="301">
        <f t="shared" ref="A79:A103" si="2">SUM(A77+1)</f>
        <v>23</v>
      </c>
      <c r="B79" s="329" t="s">
        <v>57</v>
      </c>
      <c r="C79" s="330"/>
      <c r="D79" s="331"/>
      <c r="E79" s="18" t="s">
        <v>129</v>
      </c>
      <c r="F79" s="39"/>
      <c r="G79" s="42"/>
      <c r="H79" s="94"/>
    </row>
    <row r="80" spans="1:8" x14ac:dyDescent="0.25">
      <c r="A80" s="302"/>
      <c r="B80" s="355" t="s">
        <v>58</v>
      </c>
      <c r="C80" s="356"/>
      <c r="D80" s="388"/>
      <c r="E80" s="19" t="s">
        <v>130</v>
      </c>
      <c r="F80" s="39">
        <v>1</v>
      </c>
      <c r="G80" s="40">
        <f>Cenovnik!G80</f>
        <v>0</v>
      </c>
      <c r="H80" s="94">
        <f t="shared" si="1"/>
        <v>0</v>
      </c>
    </row>
    <row r="81" spans="1:8" x14ac:dyDescent="0.25">
      <c r="A81" s="301">
        <f t="shared" si="2"/>
        <v>24</v>
      </c>
      <c r="B81" s="200" t="s">
        <v>214</v>
      </c>
      <c r="C81" s="201"/>
      <c r="D81" s="204"/>
      <c r="E81" s="17" t="s">
        <v>129</v>
      </c>
      <c r="F81" s="39"/>
      <c r="G81" s="42"/>
      <c r="H81" s="94"/>
    </row>
    <row r="82" spans="1:8" x14ac:dyDescent="0.25">
      <c r="A82" s="302"/>
      <c r="B82" s="202" t="s">
        <v>215</v>
      </c>
      <c r="C82" s="203"/>
      <c r="D82" s="205"/>
      <c r="E82" s="16" t="s">
        <v>130</v>
      </c>
      <c r="F82" s="39">
        <v>1</v>
      </c>
      <c r="G82" s="54">
        <f>Cenovnik!G82</f>
        <v>0</v>
      </c>
      <c r="H82" s="94">
        <f t="shared" si="1"/>
        <v>0</v>
      </c>
    </row>
    <row r="83" spans="1:8" x14ac:dyDescent="0.25">
      <c r="A83" s="301">
        <f t="shared" si="2"/>
        <v>25</v>
      </c>
      <c r="B83" s="200" t="s">
        <v>154</v>
      </c>
      <c r="C83" s="201"/>
      <c r="D83" s="204"/>
      <c r="E83" s="17" t="s">
        <v>129</v>
      </c>
      <c r="F83" s="39"/>
      <c r="G83" s="42"/>
      <c r="H83" s="94"/>
    </row>
    <row r="84" spans="1:8" x14ac:dyDescent="0.25">
      <c r="A84" s="302"/>
      <c r="B84" s="202" t="s">
        <v>150</v>
      </c>
      <c r="C84" s="203"/>
      <c r="D84" s="205"/>
      <c r="E84" s="16" t="s">
        <v>130</v>
      </c>
      <c r="F84" s="39">
        <v>1</v>
      </c>
      <c r="G84" s="54">
        <f>Cenovnik!G84</f>
        <v>0</v>
      </c>
      <c r="H84" s="94">
        <f t="shared" si="1"/>
        <v>0</v>
      </c>
    </row>
    <row r="85" spans="1:8" x14ac:dyDescent="0.25">
      <c r="A85" s="301">
        <f t="shared" si="2"/>
        <v>26</v>
      </c>
      <c r="B85" s="200" t="s">
        <v>155</v>
      </c>
      <c r="C85" s="201"/>
      <c r="D85" s="204"/>
      <c r="E85" s="17" t="s">
        <v>129</v>
      </c>
      <c r="F85" s="39"/>
      <c r="G85" s="42"/>
      <c r="H85" s="94"/>
    </row>
    <row r="86" spans="1:8" x14ac:dyDescent="0.25">
      <c r="A86" s="302"/>
      <c r="B86" s="202" t="s">
        <v>158</v>
      </c>
      <c r="C86" s="203"/>
      <c r="D86" s="205"/>
      <c r="E86" s="16" t="s">
        <v>130</v>
      </c>
      <c r="F86" s="39">
        <v>1</v>
      </c>
      <c r="G86" s="54">
        <f>Cenovnik!G86</f>
        <v>0</v>
      </c>
      <c r="H86" s="94">
        <f t="shared" si="1"/>
        <v>0</v>
      </c>
    </row>
    <row r="87" spans="1:8" x14ac:dyDescent="0.25">
      <c r="A87" s="301">
        <f t="shared" si="2"/>
        <v>27</v>
      </c>
      <c r="B87" s="200" t="s">
        <v>156</v>
      </c>
      <c r="C87" s="201"/>
      <c r="D87" s="204"/>
      <c r="E87" s="17" t="s">
        <v>129</v>
      </c>
      <c r="F87" s="39"/>
      <c r="G87" s="42"/>
      <c r="H87" s="94"/>
    </row>
    <row r="88" spans="1:8" ht="15" customHeight="1" x14ac:dyDescent="0.25">
      <c r="A88" s="302"/>
      <c r="B88" s="202" t="s">
        <v>159</v>
      </c>
      <c r="C88" s="203"/>
      <c r="D88" s="205"/>
      <c r="E88" s="16" t="s">
        <v>130</v>
      </c>
      <c r="F88" s="39">
        <v>2</v>
      </c>
      <c r="G88" s="54">
        <f>Cenovnik!G88</f>
        <v>0</v>
      </c>
      <c r="H88" s="94">
        <f t="shared" si="1"/>
        <v>0</v>
      </c>
    </row>
    <row r="89" spans="1:8" x14ac:dyDescent="0.25">
      <c r="A89" s="301">
        <f t="shared" si="2"/>
        <v>28</v>
      </c>
      <c r="B89" s="200" t="s">
        <v>157</v>
      </c>
      <c r="C89" s="201"/>
      <c r="D89" s="204"/>
      <c r="E89" s="17" t="s">
        <v>129</v>
      </c>
      <c r="F89" s="39"/>
      <c r="G89" s="42"/>
      <c r="H89" s="94"/>
    </row>
    <row r="90" spans="1:8" x14ac:dyDescent="0.25">
      <c r="A90" s="302"/>
      <c r="B90" s="202" t="s">
        <v>160</v>
      </c>
      <c r="C90" s="203"/>
      <c r="D90" s="205"/>
      <c r="E90" s="16" t="s">
        <v>130</v>
      </c>
      <c r="F90" s="39">
        <v>2</v>
      </c>
      <c r="G90" s="54">
        <f>Cenovnik!G90</f>
        <v>0</v>
      </c>
      <c r="H90" s="94">
        <f t="shared" si="1"/>
        <v>0</v>
      </c>
    </row>
    <row r="91" spans="1:8" x14ac:dyDescent="0.25">
      <c r="A91" s="301">
        <f t="shared" si="2"/>
        <v>29</v>
      </c>
      <c r="B91" s="200" t="s">
        <v>199</v>
      </c>
      <c r="C91" s="201"/>
      <c r="D91" s="204"/>
      <c r="E91" s="17" t="s">
        <v>129</v>
      </c>
      <c r="F91" s="39"/>
      <c r="G91" s="42"/>
      <c r="H91" s="94"/>
    </row>
    <row r="92" spans="1:8" x14ac:dyDescent="0.25">
      <c r="A92" s="302"/>
      <c r="B92" s="202" t="s">
        <v>200</v>
      </c>
      <c r="C92" s="203"/>
      <c r="D92" s="205"/>
      <c r="E92" s="16" t="s">
        <v>130</v>
      </c>
      <c r="F92" s="39">
        <v>5</v>
      </c>
      <c r="G92" s="54">
        <f>Cenovnik!G92</f>
        <v>0</v>
      </c>
      <c r="H92" s="94">
        <f t="shared" si="1"/>
        <v>0</v>
      </c>
    </row>
    <row r="93" spans="1:8" x14ac:dyDescent="0.25">
      <c r="A93" s="332">
        <f t="shared" si="2"/>
        <v>30</v>
      </c>
      <c r="B93" s="197" t="s">
        <v>201</v>
      </c>
      <c r="C93" s="198"/>
      <c r="D93" s="199"/>
      <c r="E93" s="18" t="s">
        <v>129</v>
      </c>
      <c r="F93" s="39"/>
      <c r="G93" s="42"/>
      <c r="H93" s="94"/>
    </row>
    <row r="94" spans="1:8" x14ac:dyDescent="0.25">
      <c r="A94" s="333"/>
      <c r="B94" s="197" t="s">
        <v>202</v>
      </c>
      <c r="C94" s="198"/>
      <c r="D94" s="199"/>
      <c r="E94" s="18" t="s">
        <v>130</v>
      </c>
      <c r="F94" s="39">
        <v>5</v>
      </c>
      <c r="G94" s="54">
        <f>Cenovnik!G94</f>
        <v>0</v>
      </c>
      <c r="H94" s="94">
        <f t="shared" si="1"/>
        <v>0</v>
      </c>
    </row>
    <row r="95" spans="1:8" x14ac:dyDescent="0.25">
      <c r="A95" s="309">
        <f t="shared" si="2"/>
        <v>31</v>
      </c>
      <c r="B95" s="329" t="s">
        <v>59</v>
      </c>
      <c r="C95" s="330"/>
      <c r="D95" s="331"/>
      <c r="E95" s="18" t="s">
        <v>129</v>
      </c>
      <c r="F95" s="39"/>
      <c r="G95" s="42"/>
      <c r="H95" s="94"/>
    </row>
    <row r="96" spans="1:8" x14ac:dyDescent="0.25">
      <c r="A96" s="302"/>
      <c r="B96" s="355" t="s">
        <v>60</v>
      </c>
      <c r="C96" s="356"/>
      <c r="D96" s="388"/>
      <c r="E96" s="19" t="s">
        <v>130</v>
      </c>
      <c r="F96" s="39">
        <v>1</v>
      </c>
      <c r="G96" s="40">
        <f>Cenovnik!G96</f>
        <v>0</v>
      </c>
      <c r="H96" s="94">
        <f t="shared" si="1"/>
        <v>0</v>
      </c>
    </row>
    <row r="97" spans="1:8" x14ac:dyDescent="0.25">
      <c r="A97" s="309">
        <f t="shared" si="2"/>
        <v>32</v>
      </c>
      <c r="B97" s="329" t="s">
        <v>61</v>
      </c>
      <c r="C97" s="330"/>
      <c r="D97" s="331"/>
      <c r="E97" s="18" t="s">
        <v>129</v>
      </c>
      <c r="F97" s="39"/>
      <c r="G97" s="42"/>
      <c r="H97" s="94"/>
    </row>
    <row r="98" spans="1:8" x14ac:dyDescent="0.25">
      <c r="A98" s="302"/>
      <c r="B98" s="355" t="s">
        <v>62</v>
      </c>
      <c r="C98" s="356"/>
      <c r="D98" s="388"/>
      <c r="E98" s="19" t="s">
        <v>130</v>
      </c>
      <c r="F98" s="39">
        <v>0</v>
      </c>
      <c r="G98" s="40">
        <f>Cenovnik!G98</f>
        <v>0</v>
      </c>
      <c r="H98" s="94">
        <f t="shared" si="1"/>
        <v>0</v>
      </c>
    </row>
    <row r="99" spans="1:8" ht="33" customHeight="1" x14ac:dyDescent="0.25">
      <c r="A99" s="309">
        <f t="shared" si="2"/>
        <v>33</v>
      </c>
      <c r="B99" s="352" t="s">
        <v>63</v>
      </c>
      <c r="C99" s="353"/>
      <c r="D99" s="354"/>
      <c r="E99" s="18" t="s">
        <v>129</v>
      </c>
      <c r="F99" s="39"/>
      <c r="G99" s="42"/>
      <c r="H99" s="94"/>
    </row>
    <row r="100" spans="1:8" ht="56.25" customHeight="1" x14ac:dyDescent="0.25">
      <c r="A100" s="302"/>
      <c r="B100" s="296" t="s">
        <v>64</v>
      </c>
      <c r="C100" s="297"/>
      <c r="D100" s="298"/>
      <c r="E100" s="19" t="s">
        <v>130</v>
      </c>
      <c r="F100" s="39">
        <v>0</v>
      </c>
      <c r="G100" s="40">
        <f>Cenovnik!G100</f>
        <v>0</v>
      </c>
      <c r="H100" s="94">
        <f t="shared" si="1"/>
        <v>0</v>
      </c>
    </row>
    <row r="101" spans="1:8" x14ac:dyDescent="0.25">
      <c r="A101" s="309">
        <f t="shared" si="2"/>
        <v>34</v>
      </c>
      <c r="B101" s="329" t="s">
        <v>65</v>
      </c>
      <c r="C101" s="330"/>
      <c r="D101" s="331"/>
      <c r="E101" s="18" t="s">
        <v>129</v>
      </c>
      <c r="F101" s="39"/>
      <c r="G101" s="42"/>
      <c r="H101" s="94"/>
    </row>
    <row r="102" spans="1:8" x14ac:dyDescent="0.25">
      <c r="A102" s="302"/>
      <c r="B102" s="355" t="s">
        <v>66</v>
      </c>
      <c r="C102" s="356"/>
      <c r="D102" s="388"/>
      <c r="E102" s="19" t="s">
        <v>130</v>
      </c>
      <c r="F102" s="39">
        <v>0</v>
      </c>
      <c r="G102" s="40">
        <f>Cenovnik!G102</f>
        <v>0</v>
      </c>
      <c r="H102" s="94">
        <f t="shared" si="1"/>
        <v>0</v>
      </c>
    </row>
    <row r="103" spans="1:8" x14ac:dyDescent="0.25">
      <c r="A103" s="309">
        <f t="shared" si="2"/>
        <v>35</v>
      </c>
      <c r="B103" s="329" t="s">
        <v>67</v>
      </c>
      <c r="C103" s="330"/>
      <c r="D103" s="331"/>
      <c r="E103" s="18" t="s">
        <v>129</v>
      </c>
      <c r="F103" s="39"/>
      <c r="G103" s="42"/>
      <c r="H103" s="94"/>
    </row>
    <row r="104" spans="1:8" x14ac:dyDescent="0.25">
      <c r="A104" s="302"/>
      <c r="B104" s="355" t="s">
        <v>136</v>
      </c>
      <c r="C104" s="356"/>
      <c r="D104" s="388"/>
      <c r="E104" s="19" t="s">
        <v>130</v>
      </c>
      <c r="F104" s="39">
        <v>0</v>
      </c>
      <c r="G104" s="40">
        <f>Cenovnik!G104</f>
        <v>0</v>
      </c>
      <c r="H104" s="94">
        <f t="shared" si="1"/>
        <v>0</v>
      </c>
    </row>
    <row r="105" spans="1:8" x14ac:dyDescent="0.25">
      <c r="A105" s="301">
        <v>36</v>
      </c>
      <c r="B105" s="306" t="s">
        <v>68</v>
      </c>
      <c r="C105" s="307"/>
      <c r="D105" s="308"/>
      <c r="E105" s="20" t="s">
        <v>129</v>
      </c>
      <c r="F105" s="39"/>
      <c r="G105" s="42"/>
      <c r="H105" s="94"/>
    </row>
    <row r="106" spans="1:8" x14ac:dyDescent="0.25">
      <c r="A106" s="309"/>
      <c r="B106" s="382" t="s">
        <v>69</v>
      </c>
      <c r="C106" s="383"/>
      <c r="D106" s="384"/>
      <c r="E106" s="20"/>
      <c r="F106" s="39"/>
      <c r="G106" s="47"/>
      <c r="H106" s="94"/>
    </row>
    <row r="107" spans="1:8" x14ac:dyDescent="0.25">
      <c r="A107" s="309"/>
      <c r="B107" s="382" t="s">
        <v>70</v>
      </c>
      <c r="C107" s="383"/>
      <c r="D107" s="384"/>
      <c r="E107" s="20" t="s">
        <v>130</v>
      </c>
      <c r="F107" s="39">
        <v>0</v>
      </c>
      <c r="G107" s="40">
        <f>Cenovnik!G107</f>
        <v>0</v>
      </c>
      <c r="H107" s="94">
        <f t="shared" si="1"/>
        <v>0</v>
      </c>
    </row>
    <row r="108" spans="1:8" x14ac:dyDescent="0.25">
      <c r="A108" s="309"/>
      <c r="B108" s="382" t="s">
        <v>71</v>
      </c>
      <c r="C108" s="383"/>
      <c r="D108" s="384"/>
      <c r="E108" s="20" t="s">
        <v>130</v>
      </c>
      <c r="F108" s="39">
        <v>6</v>
      </c>
      <c r="G108" s="40">
        <f>Cenovnik!G108</f>
        <v>0</v>
      </c>
      <c r="H108" s="94">
        <f t="shared" si="1"/>
        <v>0</v>
      </c>
    </row>
    <row r="109" spans="1:8" x14ac:dyDescent="0.25">
      <c r="A109" s="309"/>
      <c r="B109" s="382" t="s">
        <v>72</v>
      </c>
      <c r="C109" s="383"/>
      <c r="D109" s="384"/>
      <c r="E109" s="20" t="s">
        <v>130</v>
      </c>
      <c r="F109" s="39">
        <v>2</v>
      </c>
      <c r="G109" s="40">
        <f>Cenovnik!G109</f>
        <v>0</v>
      </c>
      <c r="H109" s="94">
        <f t="shared" si="1"/>
        <v>0</v>
      </c>
    </row>
    <row r="110" spans="1:8" x14ac:dyDescent="0.25">
      <c r="A110" s="309"/>
      <c r="B110" s="382" t="s">
        <v>73</v>
      </c>
      <c r="C110" s="383"/>
      <c r="D110" s="384"/>
      <c r="E110" s="20" t="s">
        <v>130</v>
      </c>
      <c r="F110" s="39">
        <v>2</v>
      </c>
      <c r="G110" s="40">
        <f>Cenovnik!G110</f>
        <v>0</v>
      </c>
      <c r="H110" s="94">
        <f t="shared" si="1"/>
        <v>0</v>
      </c>
    </row>
    <row r="111" spans="1:8" x14ac:dyDescent="0.25">
      <c r="A111" s="302"/>
      <c r="B111" s="348" t="s">
        <v>74</v>
      </c>
      <c r="C111" s="349"/>
      <c r="D111" s="350"/>
      <c r="E111" s="20" t="s">
        <v>130</v>
      </c>
      <c r="F111" s="39">
        <v>0</v>
      </c>
      <c r="G111" s="54">
        <f>Cenovnik!G111</f>
        <v>0</v>
      </c>
      <c r="H111" s="94">
        <f t="shared" si="1"/>
        <v>0</v>
      </c>
    </row>
    <row r="112" spans="1:8" x14ac:dyDescent="0.25">
      <c r="A112" s="309">
        <v>37</v>
      </c>
      <c r="B112" s="56" t="s">
        <v>75</v>
      </c>
      <c r="C112" s="7"/>
      <c r="D112" s="57"/>
      <c r="E112" s="17" t="s">
        <v>129</v>
      </c>
      <c r="F112" s="39"/>
      <c r="G112" s="51"/>
      <c r="H112" s="94"/>
    </row>
    <row r="113" spans="1:8" x14ac:dyDescent="0.25">
      <c r="A113" s="309"/>
      <c r="B113" s="56" t="s">
        <v>76</v>
      </c>
      <c r="C113" s="7"/>
      <c r="D113" s="57"/>
      <c r="E113" s="18"/>
      <c r="F113" s="39">
        <v>0</v>
      </c>
      <c r="G113" s="40">
        <f>Cenovnik!G113</f>
        <v>0</v>
      </c>
      <c r="H113" s="94">
        <f t="shared" si="1"/>
        <v>0</v>
      </c>
    </row>
    <row r="114" spans="1:8" x14ac:dyDescent="0.25">
      <c r="A114" s="309"/>
      <c r="B114" s="382" t="s">
        <v>77</v>
      </c>
      <c r="C114" s="383"/>
      <c r="D114" s="384"/>
      <c r="E114" s="18" t="s">
        <v>130</v>
      </c>
      <c r="F114" s="39">
        <v>0</v>
      </c>
      <c r="G114" s="40">
        <f>Cenovnik!G114</f>
        <v>0</v>
      </c>
      <c r="H114" s="94">
        <f t="shared" si="1"/>
        <v>0</v>
      </c>
    </row>
    <row r="115" spans="1:8" x14ac:dyDescent="0.25">
      <c r="A115" s="302"/>
      <c r="B115" s="348" t="s">
        <v>78</v>
      </c>
      <c r="C115" s="349"/>
      <c r="D115" s="350"/>
      <c r="E115" s="18" t="s">
        <v>130</v>
      </c>
      <c r="F115" s="39">
        <v>0</v>
      </c>
      <c r="G115" s="40">
        <f>Cenovnik!G115</f>
        <v>0</v>
      </c>
      <c r="H115" s="94">
        <f t="shared" si="1"/>
        <v>0</v>
      </c>
    </row>
    <row r="116" spans="1:8" x14ac:dyDescent="0.25">
      <c r="A116" s="301">
        <v>38</v>
      </c>
      <c r="B116" s="306" t="s">
        <v>79</v>
      </c>
      <c r="C116" s="307"/>
      <c r="D116" s="308"/>
      <c r="E116" s="17" t="s">
        <v>129</v>
      </c>
      <c r="F116" s="39"/>
      <c r="G116" s="42"/>
      <c r="H116" s="94"/>
    </row>
    <row r="117" spans="1:8" x14ac:dyDescent="0.25">
      <c r="A117" s="309"/>
      <c r="B117" s="56" t="s">
        <v>80</v>
      </c>
      <c r="C117" s="7"/>
      <c r="D117" s="57"/>
      <c r="E117" s="18"/>
      <c r="F117" s="39"/>
      <c r="G117" s="47"/>
      <c r="H117" s="94"/>
    </row>
    <row r="118" spans="1:8" x14ac:dyDescent="0.25">
      <c r="A118" s="309"/>
      <c r="B118" s="382" t="s">
        <v>81</v>
      </c>
      <c r="C118" s="383"/>
      <c r="D118" s="384"/>
      <c r="E118" s="18" t="s">
        <v>130</v>
      </c>
      <c r="F118" s="39">
        <v>2</v>
      </c>
      <c r="G118" s="40">
        <f>Cenovnik!G118</f>
        <v>0</v>
      </c>
      <c r="H118" s="94">
        <f t="shared" si="1"/>
        <v>0</v>
      </c>
    </row>
    <row r="119" spans="1:8" x14ac:dyDescent="0.25">
      <c r="A119" s="309"/>
      <c r="B119" s="382" t="s">
        <v>82</v>
      </c>
      <c r="C119" s="383"/>
      <c r="D119" s="384"/>
      <c r="E119" s="18" t="s">
        <v>130</v>
      </c>
      <c r="F119" s="39">
        <v>2</v>
      </c>
      <c r="G119" s="40">
        <f>Cenovnik!G119</f>
        <v>0</v>
      </c>
      <c r="H119" s="94">
        <f t="shared" si="1"/>
        <v>0</v>
      </c>
    </row>
    <row r="120" spans="1:8" x14ac:dyDescent="0.25">
      <c r="A120" s="309"/>
      <c r="B120" s="382" t="s">
        <v>83</v>
      </c>
      <c r="C120" s="383"/>
      <c r="D120" s="384"/>
      <c r="E120" s="18" t="s">
        <v>130</v>
      </c>
      <c r="F120" s="39">
        <v>4</v>
      </c>
      <c r="G120" s="40">
        <f>Cenovnik!G120</f>
        <v>0</v>
      </c>
      <c r="H120" s="94">
        <f t="shared" si="1"/>
        <v>0</v>
      </c>
    </row>
    <row r="121" spans="1:8" x14ac:dyDescent="0.25">
      <c r="A121" s="302"/>
      <c r="B121" s="348" t="s">
        <v>84</v>
      </c>
      <c r="C121" s="349"/>
      <c r="D121" s="350"/>
      <c r="E121" s="19" t="s">
        <v>130</v>
      </c>
      <c r="F121" s="39">
        <v>3</v>
      </c>
      <c r="G121" s="40">
        <f>Cenovnik!G121</f>
        <v>0</v>
      </c>
      <c r="H121" s="94">
        <f t="shared" si="1"/>
        <v>0</v>
      </c>
    </row>
    <row r="122" spans="1:8" x14ac:dyDescent="0.25">
      <c r="A122" s="309">
        <f>SUM(A116+1)</f>
        <v>39</v>
      </c>
      <c r="B122" s="382" t="s">
        <v>85</v>
      </c>
      <c r="C122" s="383"/>
      <c r="D122" s="384"/>
      <c r="E122" s="18" t="s">
        <v>129</v>
      </c>
      <c r="F122" s="39"/>
      <c r="G122" s="47"/>
      <c r="H122" s="94"/>
    </row>
    <row r="123" spans="1:8" x14ac:dyDescent="0.25">
      <c r="A123" s="309"/>
      <c r="B123" s="382" t="s">
        <v>86</v>
      </c>
      <c r="C123" s="383"/>
      <c r="D123" s="384"/>
      <c r="E123" s="18"/>
      <c r="F123" s="39"/>
      <c r="G123" s="47"/>
      <c r="H123" s="94"/>
    </row>
    <row r="124" spans="1:8" x14ac:dyDescent="0.25">
      <c r="A124" s="309"/>
      <c r="B124" s="433" t="s">
        <v>140</v>
      </c>
      <c r="C124" s="434"/>
      <c r="D124" s="435"/>
      <c r="E124" s="18" t="s">
        <v>130</v>
      </c>
      <c r="F124" s="39">
        <v>2</v>
      </c>
      <c r="G124" s="40">
        <f>Cenovnik!G124</f>
        <v>0</v>
      </c>
      <c r="H124" s="94">
        <f t="shared" si="1"/>
        <v>0</v>
      </c>
    </row>
    <row r="125" spans="1:8" x14ac:dyDescent="0.25">
      <c r="A125" s="309"/>
      <c r="B125" s="382" t="s">
        <v>141</v>
      </c>
      <c r="C125" s="383"/>
      <c r="D125" s="384"/>
      <c r="E125" s="18" t="s">
        <v>130</v>
      </c>
      <c r="F125" s="39">
        <v>0</v>
      </c>
      <c r="G125" s="40">
        <f>Cenovnik!G125</f>
        <v>0</v>
      </c>
      <c r="H125" s="94">
        <f t="shared" si="1"/>
        <v>0</v>
      </c>
    </row>
    <row r="126" spans="1:8" x14ac:dyDescent="0.25">
      <c r="A126" s="309"/>
      <c r="B126" s="382" t="s">
        <v>142</v>
      </c>
      <c r="C126" s="383"/>
      <c r="D126" s="384"/>
      <c r="E126" s="18" t="s">
        <v>130</v>
      </c>
      <c r="F126" s="39">
        <v>0</v>
      </c>
      <c r="G126" s="40">
        <f>Cenovnik!G126</f>
        <v>0</v>
      </c>
      <c r="H126" s="94">
        <f t="shared" si="1"/>
        <v>0</v>
      </c>
    </row>
    <row r="127" spans="1:8" x14ac:dyDescent="0.25">
      <c r="A127" s="309"/>
      <c r="B127" s="382" t="s">
        <v>143</v>
      </c>
      <c r="C127" s="383"/>
      <c r="D127" s="384"/>
      <c r="E127" s="18" t="s">
        <v>130</v>
      </c>
      <c r="F127" s="39">
        <v>0</v>
      </c>
      <c r="G127" s="40">
        <f>Cenovnik!G127</f>
        <v>0</v>
      </c>
      <c r="H127" s="94">
        <f t="shared" si="1"/>
        <v>0</v>
      </c>
    </row>
    <row r="128" spans="1:8" x14ac:dyDescent="0.25">
      <c r="A128" s="309"/>
      <c r="B128" s="382" t="s">
        <v>144</v>
      </c>
      <c r="C128" s="383"/>
      <c r="D128" s="384"/>
      <c r="E128" s="18" t="s">
        <v>130</v>
      </c>
      <c r="F128" s="39">
        <v>2</v>
      </c>
      <c r="G128" s="40">
        <f>Cenovnik!G128</f>
        <v>0</v>
      </c>
      <c r="H128" s="94">
        <f t="shared" si="1"/>
        <v>0</v>
      </c>
    </row>
    <row r="129" spans="1:8" x14ac:dyDescent="0.25">
      <c r="A129" s="309"/>
      <c r="B129" s="382" t="s">
        <v>87</v>
      </c>
      <c r="C129" s="383"/>
      <c r="D129" s="384"/>
      <c r="E129" s="18" t="s">
        <v>130</v>
      </c>
      <c r="F129" s="39">
        <v>2</v>
      </c>
      <c r="G129" s="40">
        <f>Cenovnik!G129</f>
        <v>0</v>
      </c>
      <c r="H129" s="94">
        <f t="shared" si="1"/>
        <v>0</v>
      </c>
    </row>
    <row r="130" spans="1:8" x14ac:dyDescent="0.25">
      <c r="A130" s="309"/>
      <c r="B130" s="382" t="s">
        <v>88</v>
      </c>
      <c r="C130" s="383"/>
      <c r="D130" s="384"/>
      <c r="E130" s="18" t="s">
        <v>130</v>
      </c>
      <c r="F130" s="39">
        <v>0</v>
      </c>
      <c r="G130" s="40">
        <f>Cenovnik!G130</f>
        <v>0</v>
      </c>
      <c r="H130" s="94">
        <f t="shared" si="1"/>
        <v>0</v>
      </c>
    </row>
    <row r="131" spans="1:8" x14ac:dyDescent="0.25">
      <c r="A131" s="309"/>
      <c r="B131" s="382" t="s">
        <v>89</v>
      </c>
      <c r="C131" s="383"/>
      <c r="D131" s="384"/>
      <c r="E131" s="18" t="s">
        <v>130</v>
      </c>
      <c r="F131" s="39">
        <v>5</v>
      </c>
      <c r="G131" s="40">
        <f>Cenovnik!G131</f>
        <v>0</v>
      </c>
      <c r="H131" s="94">
        <f t="shared" si="1"/>
        <v>0</v>
      </c>
    </row>
    <row r="132" spans="1:8" x14ac:dyDescent="0.25">
      <c r="A132" s="309"/>
      <c r="B132" s="382" t="s">
        <v>90</v>
      </c>
      <c r="C132" s="383"/>
      <c r="D132" s="384"/>
      <c r="E132" s="18" t="s">
        <v>130</v>
      </c>
      <c r="F132" s="39">
        <v>0</v>
      </c>
      <c r="G132" s="40">
        <f>Cenovnik!G132</f>
        <v>0</v>
      </c>
      <c r="H132" s="94">
        <f t="shared" si="1"/>
        <v>0</v>
      </c>
    </row>
    <row r="133" spans="1:8" x14ac:dyDescent="0.25">
      <c r="A133" s="309"/>
      <c r="B133" s="382" t="s">
        <v>91</v>
      </c>
      <c r="C133" s="383"/>
      <c r="D133" s="384"/>
      <c r="E133" s="18" t="s">
        <v>130</v>
      </c>
      <c r="F133" s="39">
        <v>0</v>
      </c>
      <c r="G133" s="40">
        <f>Cenovnik!G133</f>
        <v>0</v>
      </c>
      <c r="H133" s="94">
        <f t="shared" si="1"/>
        <v>0</v>
      </c>
    </row>
    <row r="134" spans="1:8" x14ac:dyDescent="0.25">
      <c r="A134" s="309"/>
      <c r="B134" s="382" t="s">
        <v>92</v>
      </c>
      <c r="C134" s="383"/>
      <c r="D134" s="384"/>
      <c r="E134" s="18" t="s">
        <v>130</v>
      </c>
      <c r="F134" s="39">
        <v>6</v>
      </c>
      <c r="G134" s="40">
        <f>Cenovnik!G134</f>
        <v>0</v>
      </c>
      <c r="H134" s="94">
        <f t="shared" si="1"/>
        <v>0</v>
      </c>
    </row>
    <row r="135" spans="1:8" x14ac:dyDescent="0.25">
      <c r="A135" s="309"/>
      <c r="B135" s="315" t="s">
        <v>93</v>
      </c>
      <c r="C135" s="316"/>
      <c r="D135" s="317"/>
      <c r="E135" s="18" t="s">
        <v>130</v>
      </c>
      <c r="F135" s="39">
        <v>2</v>
      </c>
      <c r="G135" s="40">
        <f>Cenovnik!G135</f>
        <v>0</v>
      </c>
      <c r="H135" s="94">
        <f t="shared" si="1"/>
        <v>0</v>
      </c>
    </row>
    <row r="136" spans="1:8" x14ac:dyDescent="0.25">
      <c r="A136" s="309"/>
      <c r="B136" s="315" t="s">
        <v>149</v>
      </c>
      <c r="C136" s="316"/>
      <c r="D136" s="317"/>
      <c r="E136" s="18" t="s">
        <v>130</v>
      </c>
      <c r="F136" s="39">
        <v>2</v>
      </c>
      <c r="G136" s="40">
        <f>Cenovnik!G136</f>
        <v>0</v>
      </c>
      <c r="H136" s="94">
        <f t="shared" si="1"/>
        <v>0</v>
      </c>
    </row>
    <row r="137" spans="1:8" x14ac:dyDescent="0.25">
      <c r="A137" s="309"/>
      <c r="B137" s="315" t="s">
        <v>207</v>
      </c>
      <c r="C137" s="316"/>
      <c r="D137" s="317"/>
      <c r="E137" s="18" t="s">
        <v>130</v>
      </c>
      <c r="F137" s="39">
        <v>1</v>
      </c>
      <c r="G137" s="40">
        <f>Cenovnik!G137</f>
        <v>0</v>
      </c>
      <c r="H137" s="94">
        <f t="shared" si="1"/>
        <v>0</v>
      </c>
    </row>
    <row r="138" spans="1:8" x14ac:dyDescent="0.25">
      <c r="A138" s="309"/>
      <c r="B138" s="315" t="s">
        <v>94</v>
      </c>
      <c r="C138" s="316"/>
      <c r="D138" s="317"/>
      <c r="E138" s="18" t="s">
        <v>130</v>
      </c>
      <c r="F138" s="39">
        <v>2</v>
      </c>
      <c r="G138" s="40">
        <f>Cenovnik!G138</f>
        <v>0</v>
      </c>
      <c r="H138" s="94">
        <f t="shared" si="1"/>
        <v>0</v>
      </c>
    </row>
    <row r="139" spans="1:8" x14ac:dyDescent="0.25">
      <c r="A139" s="302"/>
      <c r="B139" s="424" t="s">
        <v>95</v>
      </c>
      <c r="C139" s="425"/>
      <c r="D139" s="426"/>
      <c r="E139" s="22" t="s">
        <v>130</v>
      </c>
      <c r="F139" s="39">
        <v>1</v>
      </c>
      <c r="G139" s="40">
        <f>Cenovnik!G139</f>
        <v>0</v>
      </c>
      <c r="H139" s="94">
        <f t="shared" si="1"/>
        <v>0</v>
      </c>
    </row>
    <row r="140" spans="1:8" ht="31.5" customHeight="1" x14ac:dyDescent="0.25">
      <c r="A140" s="309">
        <v>40</v>
      </c>
      <c r="B140" s="427" t="s">
        <v>250</v>
      </c>
      <c r="C140" s="428"/>
      <c r="D140" s="429"/>
      <c r="E140" s="167" t="s">
        <v>129</v>
      </c>
      <c r="F140" s="39"/>
      <c r="G140" s="58"/>
      <c r="H140" s="94"/>
    </row>
    <row r="141" spans="1:8" ht="33" customHeight="1" x14ac:dyDescent="0.25">
      <c r="A141" s="302"/>
      <c r="B141" s="430" t="s">
        <v>249</v>
      </c>
      <c r="C141" s="431"/>
      <c r="D141" s="432"/>
      <c r="E141" s="167" t="s">
        <v>130</v>
      </c>
      <c r="F141" s="39">
        <v>1</v>
      </c>
      <c r="G141" s="40">
        <f>Cenovnik!G141</f>
        <v>0</v>
      </c>
      <c r="H141" s="94">
        <f t="shared" si="1"/>
        <v>0</v>
      </c>
    </row>
    <row r="142" spans="1:8" ht="15" customHeight="1" x14ac:dyDescent="0.25">
      <c r="A142" s="301">
        <f>SUM(A140+1)</f>
        <v>41</v>
      </c>
      <c r="B142" s="352" t="s">
        <v>145</v>
      </c>
      <c r="C142" s="353"/>
      <c r="D142" s="354"/>
      <c r="E142" s="21" t="s">
        <v>132</v>
      </c>
      <c r="F142" s="39"/>
      <c r="G142" s="42"/>
      <c r="H142" s="94"/>
    </row>
    <row r="143" spans="1:8" ht="31.5" customHeight="1" x14ac:dyDescent="0.25">
      <c r="A143" s="302"/>
      <c r="B143" s="303" t="s">
        <v>146</v>
      </c>
      <c r="C143" s="304"/>
      <c r="D143" s="305"/>
      <c r="E143" s="19" t="s">
        <v>132</v>
      </c>
      <c r="F143" s="39">
        <v>21</v>
      </c>
      <c r="G143" s="40">
        <f>Cenovnik!G143</f>
        <v>0</v>
      </c>
      <c r="H143" s="94">
        <f t="shared" si="1"/>
        <v>0</v>
      </c>
    </row>
    <row r="144" spans="1:8" ht="15" customHeight="1" x14ac:dyDescent="0.25">
      <c r="A144" s="301">
        <f>SUM(A142+1)</f>
        <v>42</v>
      </c>
      <c r="B144" s="352" t="s">
        <v>147</v>
      </c>
      <c r="C144" s="353"/>
      <c r="D144" s="354"/>
      <c r="E144" s="21" t="s">
        <v>132</v>
      </c>
      <c r="F144" s="39"/>
      <c r="G144" s="42"/>
      <c r="H144" s="94"/>
    </row>
    <row r="145" spans="1:15" ht="30" customHeight="1" x14ac:dyDescent="0.25">
      <c r="A145" s="302"/>
      <c r="B145" s="303" t="s">
        <v>148</v>
      </c>
      <c r="C145" s="304"/>
      <c r="D145" s="305"/>
      <c r="E145" s="19" t="s">
        <v>132</v>
      </c>
      <c r="F145" s="39">
        <v>5</v>
      </c>
      <c r="G145" s="40">
        <f>Cenovnik!G145</f>
        <v>0</v>
      </c>
      <c r="H145" s="94">
        <f t="shared" si="1"/>
        <v>0</v>
      </c>
      <c r="M145" s="2"/>
      <c r="N145" s="2"/>
      <c r="O145" s="2"/>
    </row>
    <row r="146" spans="1:15" x14ac:dyDescent="0.25">
      <c r="A146" s="301">
        <f>SUM(A144+1)</f>
        <v>43</v>
      </c>
      <c r="B146" s="61" t="s">
        <v>194</v>
      </c>
      <c r="C146" s="61"/>
      <c r="D146" s="62"/>
      <c r="E146" s="21" t="s">
        <v>133</v>
      </c>
      <c r="F146" s="39"/>
      <c r="G146" s="42"/>
      <c r="H146" s="94"/>
      <c r="M146" s="2"/>
      <c r="N146" s="2"/>
      <c r="O146" s="2"/>
    </row>
    <row r="147" spans="1:15" ht="15" customHeight="1" x14ac:dyDescent="0.25">
      <c r="A147" s="302"/>
      <c r="B147" s="136" t="s">
        <v>208</v>
      </c>
      <c r="C147" s="7"/>
      <c r="D147" s="57"/>
      <c r="E147" s="20" t="s">
        <v>133</v>
      </c>
      <c r="F147" s="39">
        <v>208</v>
      </c>
      <c r="G147" s="40">
        <f>Cenovnik!G147</f>
        <v>0</v>
      </c>
      <c r="H147" s="94">
        <f t="shared" si="1"/>
        <v>0</v>
      </c>
      <c r="M147" s="2"/>
      <c r="N147" s="2"/>
      <c r="O147" s="2"/>
    </row>
    <row r="148" spans="1:15" ht="15" customHeight="1" x14ac:dyDescent="0.25">
      <c r="A148" s="310">
        <f>SUM(A146+1)</f>
        <v>44</v>
      </c>
      <c r="B148" s="137" t="s">
        <v>175</v>
      </c>
      <c r="C148" s="61"/>
      <c r="D148" s="61"/>
      <c r="E148" s="21" t="s">
        <v>256</v>
      </c>
      <c r="F148" s="39"/>
      <c r="G148" s="40"/>
      <c r="H148" s="94"/>
      <c r="M148" s="2"/>
      <c r="N148" s="2"/>
      <c r="O148" s="2"/>
    </row>
    <row r="149" spans="1:15" ht="15" customHeight="1" x14ac:dyDescent="0.25">
      <c r="A149" s="311"/>
      <c r="B149" s="136" t="s">
        <v>267</v>
      </c>
      <c r="C149" s="7"/>
      <c r="D149" s="7"/>
      <c r="E149" s="19" t="s">
        <v>153</v>
      </c>
      <c r="F149" s="39">
        <v>2</v>
      </c>
      <c r="G149" s="40">
        <f>Cenovnik!G149</f>
        <v>0</v>
      </c>
      <c r="H149" s="94">
        <f t="shared" si="1"/>
        <v>0</v>
      </c>
      <c r="M149" s="2"/>
      <c r="N149" s="2"/>
      <c r="O149" s="2"/>
    </row>
    <row r="150" spans="1:15" ht="18" customHeight="1" x14ac:dyDescent="0.25">
      <c r="A150" s="363">
        <f>SUM(A148+1)</f>
        <v>45</v>
      </c>
      <c r="B150" s="329" t="s">
        <v>203</v>
      </c>
      <c r="C150" s="330"/>
      <c r="D150" s="330"/>
      <c r="E150" s="20" t="s">
        <v>133</v>
      </c>
      <c r="F150" s="39"/>
      <c r="G150" s="51"/>
      <c r="H150" s="94"/>
      <c r="M150" s="2"/>
      <c r="N150" s="2"/>
      <c r="O150" s="2"/>
    </row>
    <row r="151" spans="1:15" ht="18" customHeight="1" x14ac:dyDescent="0.25">
      <c r="A151" s="346"/>
      <c r="B151" s="355" t="s">
        <v>204</v>
      </c>
      <c r="C151" s="356"/>
      <c r="D151" s="356"/>
      <c r="E151" s="19" t="s">
        <v>133</v>
      </c>
      <c r="F151" s="39">
        <v>27</v>
      </c>
      <c r="G151" s="54">
        <f>Cenovnik!G151</f>
        <v>0</v>
      </c>
      <c r="H151" s="94">
        <f t="shared" si="1"/>
        <v>0</v>
      </c>
      <c r="M151" s="2"/>
      <c r="N151" s="2"/>
      <c r="O151" s="2"/>
    </row>
    <row r="152" spans="1:15" ht="47.25" customHeight="1" x14ac:dyDescent="0.25">
      <c r="A152" s="336">
        <f>SUM(A150+1)</f>
        <v>46</v>
      </c>
      <c r="B152" s="296" t="s">
        <v>251</v>
      </c>
      <c r="C152" s="366"/>
      <c r="D152" s="367"/>
      <c r="E152" s="20" t="s">
        <v>176</v>
      </c>
      <c r="F152" s="39"/>
      <c r="G152" s="42"/>
      <c r="H152" s="94"/>
    </row>
    <row r="153" spans="1:15" ht="36" customHeight="1" thickBot="1" x14ac:dyDescent="0.3">
      <c r="A153" s="368"/>
      <c r="B153" s="341" t="s">
        <v>252</v>
      </c>
      <c r="C153" s="342"/>
      <c r="D153" s="342"/>
      <c r="E153" s="24" t="s">
        <v>177</v>
      </c>
      <c r="F153" s="39">
        <v>1</v>
      </c>
      <c r="G153" s="64">
        <f>Cenovnik!G153</f>
        <v>0</v>
      </c>
      <c r="H153" s="94">
        <f t="shared" si="1"/>
        <v>0</v>
      </c>
    </row>
    <row r="154" spans="1:15" ht="15.75" thickBot="1" x14ac:dyDescent="0.3">
      <c r="A154" s="65"/>
      <c r="B154" s="7"/>
      <c r="C154" s="7"/>
      <c r="D154" s="7"/>
      <c r="E154" s="162"/>
      <c r="F154" s="7"/>
      <c r="G154" s="82"/>
      <c r="H154" s="276">
        <f>SUM(H14:H153)</f>
        <v>0</v>
      </c>
    </row>
    <row r="155" spans="1:15" ht="15.75" thickBot="1" x14ac:dyDescent="0.3">
      <c r="A155" s="67"/>
      <c r="B155" s="68"/>
      <c r="C155" s="68"/>
      <c r="D155" s="68"/>
      <c r="E155" s="25"/>
      <c r="F155" s="68"/>
      <c r="G155" s="83"/>
      <c r="H155" s="95"/>
    </row>
    <row r="156" spans="1:15" x14ac:dyDescent="0.25">
      <c r="A156" s="6"/>
      <c r="B156" s="7"/>
      <c r="C156" s="7"/>
      <c r="D156" s="7"/>
      <c r="E156" s="162"/>
      <c r="F156" s="7"/>
      <c r="G156" s="82"/>
      <c r="H156" s="84"/>
    </row>
    <row r="157" spans="1:15" x14ac:dyDescent="0.25">
      <c r="A157" s="6"/>
      <c r="B157" s="7"/>
      <c r="C157" s="7"/>
      <c r="D157" s="7"/>
      <c r="E157" s="162"/>
      <c r="F157" s="7"/>
      <c r="G157" s="82"/>
      <c r="H157" s="84"/>
    </row>
    <row r="158" spans="1:15" x14ac:dyDescent="0.25">
      <c r="A158" s="6"/>
      <c r="B158" s="7"/>
      <c r="C158" s="7"/>
      <c r="D158" s="7"/>
      <c r="E158" s="162"/>
      <c r="F158" s="7"/>
      <c r="G158" s="82"/>
      <c r="H158" s="84"/>
    </row>
    <row r="159" spans="1:15" ht="15.75" thickBot="1" x14ac:dyDescent="0.3">
      <c r="A159" s="78"/>
      <c r="B159" s="68"/>
      <c r="C159" s="68"/>
      <c r="D159" s="68"/>
      <c r="E159" s="25"/>
      <c r="F159" s="68"/>
      <c r="G159" s="83"/>
      <c r="H159" s="96"/>
    </row>
    <row r="160" spans="1:15" x14ac:dyDescent="0.25">
      <c r="A160" s="32"/>
      <c r="B160" s="7"/>
      <c r="C160" s="7"/>
      <c r="D160" s="7"/>
      <c r="E160" s="162"/>
      <c r="F160" s="7"/>
      <c r="G160" s="84"/>
      <c r="H160" s="89"/>
    </row>
    <row r="161" spans="1:12" x14ac:dyDescent="0.25">
      <c r="A161" s="32"/>
      <c r="B161" s="7"/>
      <c r="C161" s="7"/>
      <c r="D161" s="7"/>
      <c r="E161" s="162"/>
      <c r="F161" s="7"/>
      <c r="G161" s="84"/>
      <c r="H161" s="97"/>
    </row>
    <row r="162" spans="1:12" x14ac:dyDescent="0.25">
      <c r="A162" s="32"/>
      <c r="B162" s="7"/>
      <c r="C162" s="7"/>
      <c r="D162" s="7"/>
      <c r="E162" s="162"/>
      <c r="F162" s="7"/>
      <c r="G162" s="84"/>
      <c r="H162" s="97"/>
    </row>
    <row r="163" spans="1:12" x14ac:dyDescent="0.25">
      <c r="A163" s="77"/>
      <c r="B163" s="162"/>
      <c r="C163" s="7"/>
      <c r="D163" s="7"/>
      <c r="E163" s="162"/>
      <c r="F163" s="7"/>
      <c r="G163" s="82"/>
      <c r="H163" s="97"/>
    </row>
    <row r="164" spans="1:12" ht="15.75" thickBot="1" x14ac:dyDescent="0.3">
      <c r="A164" s="454"/>
      <c r="B164" s="455"/>
      <c r="C164" s="455"/>
      <c r="D164" s="68"/>
      <c r="E164" s="76"/>
      <c r="F164" s="68"/>
      <c r="G164" s="83"/>
      <c r="H164" s="98"/>
    </row>
    <row r="165" spans="1:12" ht="15.75" thickBot="1" x14ac:dyDescent="0.3">
      <c r="A165" s="32"/>
      <c r="B165" s="7"/>
      <c r="C165" s="7"/>
      <c r="D165" s="7"/>
      <c r="E165" s="162"/>
      <c r="F165" s="7"/>
      <c r="G165" s="82"/>
      <c r="H165" s="89"/>
    </row>
    <row r="166" spans="1:12" ht="39" customHeight="1" thickBot="1" x14ac:dyDescent="0.3">
      <c r="A166" s="357" t="s">
        <v>181</v>
      </c>
      <c r="B166" s="358"/>
      <c r="C166" s="358"/>
      <c r="D166" s="358"/>
      <c r="E166" s="358"/>
      <c r="F166" s="358"/>
      <c r="G166" s="456">
        <v>0</v>
      </c>
      <c r="H166" s="359"/>
    </row>
    <row r="167" spans="1:12" ht="15.75" thickBot="1" x14ac:dyDescent="0.3">
      <c r="A167" s="32"/>
      <c r="B167" s="6"/>
      <c r="C167" s="6"/>
      <c r="D167" s="6"/>
      <c r="E167" s="26"/>
      <c r="F167" s="6"/>
      <c r="G167" s="79"/>
      <c r="H167" s="89"/>
    </row>
    <row r="168" spans="1:12" ht="15.75" thickBot="1" x14ac:dyDescent="0.3">
      <c r="A168" s="360"/>
      <c r="B168" s="361"/>
      <c r="C168" s="361"/>
      <c r="D168" s="362"/>
      <c r="E168" s="372"/>
      <c r="F168" s="457"/>
      <c r="G168" s="458">
        <v>0</v>
      </c>
      <c r="H168" s="90"/>
    </row>
    <row r="169" spans="1:12" ht="15.75" thickBot="1" x14ac:dyDescent="0.3">
      <c r="A169" s="369"/>
      <c r="B169" s="370"/>
      <c r="C169" s="370"/>
      <c r="D169" s="371"/>
      <c r="E169" s="372"/>
      <c r="F169" s="373"/>
      <c r="G169" s="364"/>
      <c r="H169" s="362"/>
    </row>
    <row r="170" spans="1:12" ht="15.75" thickBot="1" x14ac:dyDescent="0.3">
      <c r="A170" s="33" t="s">
        <v>0</v>
      </c>
      <c r="B170" s="379" t="s">
        <v>1</v>
      </c>
      <c r="C170" s="380"/>
      <c r="D170" s="381"/>
      <c r="E170" s="18"/>
      <c r="F170" s="34"/>
      <c r="G170" s="80"/>
      <c r="H170" s="91"/>
      <c r="L170" t="s">
        <v>152</v>
      </c>
    </row>
    <row r="171" spans="1:12" ht="15.75" thickBot="1" x14ac:dyDescent="0.3">
      <c r="A171" s="163" t="s">
        <v>2</v>
      </c>
      <c r="B171" s="376" t="s">
        <v>3</v>
      </c>
      <c r="C171" s="377"/>
      <c r="D171" s="378"/>
      <c r="E171" s="27"/>
      <c r="F171" s="161"/>
      <c r="G171" s="81"/>
      <c r="H171" s="92"/>
    </row>
    <row r="172" spans="1:12" ht="34.5" customHeight="1" x14ac:dyDescent="0.25">
      <c r="A172" s="351">
        <v>1</v>
      </c>
      <c r="B172" s="379" t="s">
        <v>96</v>
      </c>
      <c r="C172" s="380"/>
      <c r="D172" s="381"/>
      <c r="E172" s="9" t="s">
        <v>131</v>
      </c>
      <c r="F172" s="74"/>
      <c r="G172" s="85"/>
      <c r="H172" s="93"/>
    </row>
    <row r="173" spans="1:12" ht="31.5" customHeight="1" x14ac:dyDescent="0.25">
      <c r="A173" s="302"/>
      <c r="B173" s="303" t="s">
        <v>97</v>
      </c>
      <c r="C173" s="304"/>
      <c r="D173" s="305"/>
      <c r="E173" s="261" t="s">
        <v>131</v>
      </c>
      <c r="F173" s="39">
        <v>15</v>
      </c>
      <c r="G173" s="105">
        <f>Cenovnik!G173</f>
        <v>0</v>
      </c>
      <c r="H173" s="94">
        <f>F173*G173</f>
        <v>0</v>
      </c>
    </row>
    <row r="174" spans="1:12" x14ac:dyDescent="0.25">
      <c r="A174" s="309">
        <v>2</v>
      </c>
      <c r="B174" s="382" t="s">
        <v>98</v>
      </c>
      <c r="C174" s="383"/>
      <c r="D174" s="384"/>
      <c r="E174" s="19" t="s">
        <v>130</v>
      </c>
      <c r="F174" s="141"/>
      <c r="G174" s="277"/>
      <c r="H174" s="272"/>
    </row>
    <row r="175" spans="1:12" x14ac:dyDescent="0.25">
      <c r="A175" s="302"/>
      <c r="B175" s="348" t="s">
        <v>99</v>
      </c>
      <c r="C175" s="349"/>
      <c r="D175" s="350"/>
      <c r="E175" s="261" t="s">
        <v>129</v>
      </c>
      <c r="F175" s="141">
        <v>3</v>
      </c>
      <c r="G175" s="271">
        <f>Cenovnik!G175</f>
        <v>0</v>
      </c>
      <c r="H175" s="272">
        <f t="shared" ref="H175:H207" si="3">F175*G175</f>
        <v>0</v>
      </c>
    </row>
    <row r="176" spans="1:12" ht="35.25" customHeight="1" x14ac:dyDescent="0.25">
      <c r="A176" s="309">
        <v>3</v>
      </c>
      <c r="B176" s="326" t="s">
        <v>100</v>
      </c>
      <c r="C176" s="327"/>
      <c r="D176" s="328"/>
      <c r="E176" s="256" t="s">
        <v>131</v>
      </c>
      <c r="F176" s="39"/>
      <c r="G176" s="270"/>
      <c r="H176" s="94"/>
    </row>
    <row r="177" spans="1:8" ht="51" customHeight="1" x14ac:dyDescent="0.25">
      <c r="A177" s="302"/>
      <c r="B177" s="303" t="s">
        <v>101</v>
      </c>
      <c r="C177" s="304"/>
      <c r="D177" s="305"/>
      <c r="E177" s="261" t="s">
        <v>131</v>
      </c>
      <c r="F177" s="141">
        <v>1</v>
      </c>
      <c r="G177" s="271">
        <f>Cenovnik!G177</f>
        <v>0</v>
      </c>
      <c r="H177" s="272">
        <f t="shared" si="3"/>
        <v>0</v>
      </c>
    </row>
    <row r="178" spans="1:8" ht="20.25" customHeight="1" x14ac:dyDescent="0.25">
      <c r="A178" s="309">
        <v>4</v>
      </c>
      <c r="B178" s="382" t="s">
        <v>102</v>
      </c>
      <c r="C178" s="383"/>
      <c r="D178" s="384"/>
      <c r="E178" s="256" t="s">
        <v>129</v>
      </c>
      <c r="F178" s="39"/>
      <c r="G178" s="270"/>
      <c r="H178" s="94"/>
    </row>
    <row r="179" spans="1:8" ht="37.5" customHeight="1" x14ac:dyDescent="0.25">
      <c r="A179" s="302"/>
      <c r="B179" s="303" t="s">
        <v>137</v>
      </c>
      <c r="C179" s="304"/>
      <c r="D179" s="305"/>
      <c r="E179" s="24" t="s">
        <v>130</v>
      </c>
      <c r="F179" s="141">
        <v>1</v>
      </c>
      <c r="G179" s="271">
        <f>Cenovnik!G179</f>
        <v>0</v>
      </c>
      <c r="H179" s="272">
        <f t="shared" si="3"/>
        <v>0</v>
      </c>
    </row>
    <row r="180" spans="1:8" x14ac:dyDescent="0.25">
      <c r="A180" s="309">
        <v>5</v>
      </c>
      <c r="B180" s="382" t="s">
        <v>103</v>
      </c>
      <c r="C180" s="383"/>
      <c r="D180" s="384"/>
      <c r="E180" s="160"/>
      <c r="F180" s="39"/>
      <c r="G180" s="270"/>
      <c r="H180" s="94"/>
    </row>
    <row r="181" spans="1:8" x14ac:dyDescent="0.25">
      <c r="A181" s="309"/>
      <c r="B181" s="315" t="s">
        <v>104</v>
      </c>
      <c r="C181" s="316"/>
      <c r="D181" s="317"/>
      <c r="E181" s="29"/>
      <c r="F181" s="141"/>
      <c r="G181" s="277"/>
      <c r="H181" s="272"/>
    </row>
    <row r="182" spans="1:8" x14ac:dyDescent="0.25">
      <c r="A182" s="309"/>
      <c r="B182" s="315" t="s">
        <v>105</v>
      </c>
      <c r="C182" s="316"/>
      <c r="D182" s="317"/>
      <c r="E182" s="30" t="s">
        <v>131</v>
      </c>
      <c r="F182" s="141">
        <v>5</v>
      </c>
      <c r="G182" s="271">
        <f>Cenovnik!G182</f>
        <v>0</v>
      </c>
      <c r="H182" s="272">
        <f t="shared" si="3"/>
        <v>0</v>
      </c>
    </row>
    <row r="183" spans="1:8" ht="15.75" customHeight="1" x14ac:dyDescent="0.25">
      <c r="A183" s="302"/>
      <c r="B183" s="303" t="s">
        <v>106</v>
      </c>
      <c r="C183" s="304"/>
      <c r="D183" s="305"/>
      <c r="E183" s="30" t="s">
        <v>131</v>
      </c>
      <c r="F183" s="141">
        <v>15</v>
      </c>
      <c r="G183" s="271">
        <f>Cenovnik!G183</f>
        <v>0</v>
      </c>
      <c r="H183" s="272">
        <f t="shared" si="3"/>
        <v>0</v>
      </c>
    </row>
    <row r="184" spans="1:8" x14ac:dyDescent="0.25">
      <c r="A184" s="301">
        <v>6</v>
      </c>
      <c r="B184" s="306" t="s">
        <v>107</v>
      </c>
      <c r="C184" s="307"/>
      <c r="D184" s="308"/>
      <c r="E184" s="24" t="s">
        <v>129</v>
      </c>
      <c r="F184" s="39"/>
      <c r="G184" s="270"/>
      <c r="H184" s="94"/>
    </row>
    <row r="185" spans="1:8" ht="63" customHeight="1" x14ac:dyDescent="0.25">
      <c r="A185" s="302"/>
      <c r="B185" s="303" t="s">
        <v>108</v>
      </c>
      <c r="C185" s="304"/>
      <c r="D185" s="305"/>
      <c r="E185" s="30" t="s">
        <v>130</v>
      </c>
      <c r="F185" s="141">
        <v>1</v>
      </c>
      <c r="G185" s="271">
        <f>Cenovnik!G185</f>
        <v>0</v>
      </c>
      <c r="H185" s="272">
        <f t="shared" si="3"/>
        <v>0</v>
      </c>
    </row>
    <row r="186" spans="1:8" ht="36" customHeight="1" x14ac:dyDescent="0.25">
      <c r="A186" s="309">
        <v>7</v>
      </c>
      <c r="B186" s="312" t="s">
        <v>109</v>
      </c>
      <c r="C186" s="313"/>
      <c r="D186" s="314"/>
      <c r="E186" s="19" t="s">
        <v>129</v>
      </c>
      <c r="F186" s="141"/>
      <c r="G186" s="277"/>
      <c r="H186" s="272"/>
    </row>
    <row r="187" spans="1:8" ht="39.75" customHeight="1" x14ac:dyDescent="0.25">
      <c r="A187" s="302"/>
      <c r="B187" s="303" t="s">
        <v>110</v>
      </c>
      <c r="C187" s="304"/>
      <c r="D187" s="305"/>
      <c r="E187" s="30" t="s">
        <v>130</v>
      </c>
      <c r="F187" s="141">
        <v>1</v>
      </c>
      <c r="G187" s="271">
        <f>Cenovnik!G187</f>
        <v>0</v>
      </c>
      <c r="H187" s="272">
        <f t="shared" si="3"/>
        <v>0</v>
      </c>
    </row>
    <row r="188" spans="1:8" x14ac:dyDescent="0.25">
      <c r="A188" s="309">
        <v>8</v>
      </c>
      <c r="B188" s="382" t="s">
        <v>111</v>
      </c>
      <c r="C188" s="383"/>
      <c r="D188" s="384"/>
      <c r="E188" s="19" t="s">
        <v>129</v>
      </c>
      <c r="F188" s="141"/>
      <c r="G188" s="277"/>
      <c r="H188" s="272"/>
    </row>
    <row r="189" spans="1:8" x14ac:dyDescent="0.25">
      <c r="A189" s="302"/>
      <c r="B189" s="348" t="s">
        <v>112</v>
      </c>
      <c r="C189" s="349"/>
      <c r="D189" s="350"/>
      <c r="E189" s="30" t="s">
        <v>130</v>
      </c>
      <c r="F189" s="141">
        <v>1</v>
      </c>
      <c r="G189" s="271">
        <f>Cenovnik!G189</f>
        <v>0</v>
      </c>
      <c r="H189" s="272">
        <f t="shared" si="3"/>
        <v>0</v>
      </c>
    </row>
    <row r="190" spans="1:8" ht="34.5" customHeight="1" x14ac:dyDescent="0.25">
      <c r="A190" s="309">
        <v>9</v>
      </c>
      <c r="B190" s="326" t="s">
        <v>113</v>
      </c>
      <c r="C190" s="327"/>
      <c r="D190" s="328"/>
      <c r="E190" s="19" t="s">
        <v>129</v>
      </c>
      <c r="F190" s="141"/>
      <c r="G190" s="277"/>
      <c r="H190" s="272"/>
    </row>
    <row r="191" spans="1:8" ht="35.25" customHeight="1" x14ac:dyDescent="0.25">
      <c r="A191" s="302"/>
      <c r="B191" s="303" t="s">
        <v>114</v>
      </c>
      <c r="C191" s="304"/>
      <c r="D191" s="305"/>
      <c r="E191" s="30" t="s">
        <v>130</v>
      </c>
      <c r="F191" s="141">
        <v>2</v>
      </c>
      <c r="G191" s="271">
        <f>Cenovnik!G191</f>
        <v>0</v>
      </c>
      <c r="H191" s="272">
        <f t="shared" si="3"/>
        <v>0</v>
      </c>
    </row>
    <row r="192" spans="1:8" x14ac:dyDescent="0.25">
      <c r="A192" s="309">
        <v>10</v>
      </c>
      <c r="B192" s="315" t="s">
        <v>115</v>
      </c>
      <c r="C192" s="316"/>
      <c r="D192" s="317"/>
      <c r="E192" s="19" t="s">
        <v>129</v>
      </c>
      <c r="F192" s="141"/>
      <c r="G192" s="277"/>
      <c r="H192" s="272"/>
    </row>
    <row r="193" spans="1:8" ht="46.5" customHeight="1" x14ac:dyDescent="0.25">
      <c r="A193" s="302"/>
      <c r="B193" s="303" t="s">
        <v>116</v>
      </c>
      <c r="C193" s="304"/>
      <c r="D193" s="305"/>
      <c r="E193" s="30" t="s">
        <v>130</v>
      </c>
      <c r="F193" s="141">
        <v>1</v>
      </c>
      <c r="G193" s="271">
        <f>Cenovnik!G193</f>
        <v>0</v>
      </c>
      <c r="H193" s="272">
        <f t="shared" si="3"/>
        <v>0</v>
      </c>
    </row>
    <row r="194" spans="1:8" x14ac:dyDescent="0.25">
      <c r="A194" s="309">
        <v>11</v>
      </c>
      <c r="B194" s="382" t="s">
        <v>117</v>
      </c>
      <c r="C194" s="383"/>
      <c r="D194" s="384"/>
      <c r="E194" s="19" t="s">
        <v>129</v>
      </c>
      <c r="F194" s="141"/>
      <c r="G194" s="277"/>
      <c r="H194" s="272"/>
    </row>
    <row r="195" spans="1:8" x14ac:dyDescent="0.25">
      <c r="A195" s="302"/>
      <c r="B195" s="348" t="s">
        <v>118</v>
      </c>
      <c r="C195" s="349"/>
      <c r="D195" s="350"/>
      <c r="E195" s="30" t="s">
        <v>130</v>
      </c>
      <c r="F195" s="141">
        <v>1</v>
      </c>
      <c r="G195" s="271">
        <f>Cenovnik!G195</f>
        <v>0</v>
      </c>
      <c r="H195" s="272">
        <f t="shared" si="3"/>
        <v>0</v>
      </c>
    </row>
    <row r="196" spans="1:8" x14ac:dyDescent="0.25">
      <c r="A196" s="309">
        <v>12</v>
      </c>
      <c r="B196" s="382" t="s">
        <v>119</v>
      </c>
      <c r="C196" s="383"/>
      <c r="D196" s="384"/>
      <c r="E196" s="19" t="s">
        <v>129</v>
      </c>
      <c r="F196" s="141"/>
      <c r="G196" s="277"/>
      <c r="H196" s="272"/>
    </row>
    <row r="197" spans="1:8" x14ac:dyDescent="0.25">
      <c r="A197" s="309"/>
      <c r="B197" s="315" t="s">
        <v>120</v>
      </c>
      <c r="C197" s="316"/>
      <c r="D197" s="317"/>
      <c r="F197" s="141"/>
      <c r="G197" s="277"/>
      <c r="H197" s="272"/>
    </row>
    <row r="198" spans="1:8" x14ac:dyDescent="0.25">
      <c r="A198" s="309"/>
      <c r="B198" s="315" t="s">
        <v>121</v>
      </c>
      <c r="C198" s="316"/>
      <c r="D198" s="317"/>
      <c r="E198" s="257" t="s">
        <v>130</v>
      </c>
      <c r="F198" s="141">
        <v>1</v>
      </c>
      <c r="G198" s="271">
        <f>Cenovnik!G198</f>
        <v>0</v>
      </c>
      <c r="H198" s="272">
        <f t="shared" si="3"/>
        <v>0</v>
      </c>
    </row>
    <row r="199" spans="1:8" x14ac:dyDescent="0.25">
      <c r="A199" s="302"/>
      <c r="B199" s="355" t="s">
        <v>122</v>
      </c>
      <c r="C199" s="356"/>
      <c r="D199" s="388"/>
      <c r="E199" s="30" t="s">
        <v>130</v>
      </c>
      <c r="F199" s="141">
        <v>3</v>
      </c>
      <c r="G199" s="271">
        <f>Cenovnik!G199</f>
        <v>0</v>
      </c>
      <c r="H199" s="272">
        <f t="shared" si="3"/>
        <v>0</v>
      </c>
    </row>
    <row r="200" spans="1:8" ht="34.5" customHeight="1" x14ac:dyDescent="0.25">
      <c r="A200" s="309">
        <v>13</v>
      </c>
      <c r="B200" s="326" t="s">
        <v>123</v>
      </c>
      <c r="C200" s="327"/>
      <c r="D200" s="328"/>
      <c r="E200" s="19" t="s">
        <v>179</v>
      </c>
      <c r="F200" s="141"/>
      <c r="G200" s="277"/>
      <c r="H200" s="272"/>
    </row>
    <row r="201" spans="1:8" ht="51" customHeight="1" x14ac:dyDescent="0.25">
      <c r="A201" s="302"/>
      <c r="B201" s="303" t="s">
        <v>124</v>
      </c>
      <c r="C201" s="304"/>
      <c r="D201" s="305"/>
      <c r="E201" s="30" t="s">
        <v>138</v>
      </c>
      <c r="F201" s="141">
        <v>1</v>
      </c>
      <c r="G201" s="271">
        <f>Cenovnik!G201</f>
        <v>0</v>
      </c>
      <c r="H201" s="272">
        <f t="shared" si="3"/>
        <v>0</v>
      </c>
    </row>
    <row r="202" spans="1:8" ht="32.25" customHeight="1" x14ac:dyDescent="0.25">
      <c r="A202" s="309">
        <v>14</v>
      </c>
      <c r="B202" s="326" t="s">
        <v>125</v>
      </c>
      <c r="C202" s="327"/>
      <c r="D202" s="328"/>
      <c r="E202" s="19" t="s">
        <v>129</v>
      </c>
      <c r="F202" s="141"/>
      <c r="G202" s="277"/>
      <c r="H202" s="272"/>
    </row>
    <row r="203" spans="1:8" ht="33.75" customHeight="1" x14ac:dyDescent="0.25">
      <c r="A203" s="302"/>
      <c r="B203" s="303" t="s">
        <v>126</v>
      </c>
      <c r="C203" s="304"/>
      <c r="D203" s="305"/>
      <c r="E203" s="30" t="s">
        <v>130</v>
      </c>
      <c r="F203" s="141">
        <v>1</v>
      </c>
      <c r="G203" s="271">
        <f>Cenovnik!G203</f>
        <v>0</v>
      </c>
      <c r="H203" s="272">
        <f t="shared" si="3"/>
        <v>0</v>
      </c>
    </row>
    <row r="204" spans="1:8" ht="15.75" customHeight="1" x14ac:dyDescent="0.25">
      <c r="A204" s="496">
        <v>15</v>
      </c>
      <c r="B204" s="326" t="s">
        <v>162</v>
      </c>
      <c r="C204" s="498"/>
      <c r="D204" s="499"/>
      <c r="E204" s="19" t="s">
        <v>129</v>
      </c>
      <c r="F204" s="141"/>
      <c r="G204" s="277"/>
      <c r="H204" s="272"/>
    </row>
    <row r="205" spans="1:8" ht="15.75" customHeight="1" x14ac:dyDescent="0.25">
      <c r="A205" s="497"/>
      <c r="B205" s="341" t="s">
        <v>139</v>
      </c>
      <c r="C205" s="342"/>
      <c r="D205" s="342"/>
      <c r="E205" s="30" t="s">
        <v>130</v>
      </c>
      <c r="F205" s="141">
        <v>1</v>
      </c>
      <c r="G205" s="271">
        <f>Cenovnik!G205</f>
        <v>0</v>
      </c>
      <c r="H205" s="272">
        <f t="shared" si="3"/>
        <v>0</v>
      </c>
    </row>
    <row r="206" spans="1:8" ht="15.75" customHeight="1" x14ac:dyDescent="0.25">
      <c r="A206" s="496">
        <v>16</v>
      </c>
      <c r="B206" s="303" t="s">
        <v>163</v>
      </c>
      <c r="C206" s="500"/>
      <c r="D206" s="501"/>
      <c r="E206" s="19" t="s">
        <v>133</v>
      </c>
      <c r="F206" s="141"/>
      <c r="G206" s="277"/>
      <c r="H206" s="272"/>
    </row>
    <row r="207" spans="1:8" ht="15.75" customHeight="1" thickBot="1" x14ac:dyDescent="0.3">
      <c r="A207" s="480"/>
      <c r="B207" s="479" t="s">
        <v>161</v>
      </c>
      <c r="C207" s="517"/>
      <c r="D207" s="518"/>
      <c r="E207" s="510" t="s">
        <v>133</v>
      </c>
      <c r="F207" s="269">
        <v>5</v>
      </c>
      <c r="G207" s="511">
        <f>Cenovnik!G207</f>
        <v>0</v>
      </c>
      <c r="H207" s="507">
        <f t="shared" si="3"/>
        <v>0</v>
      </c>
    </row>
    <row r="208" spans="1:8" ht="15.75" thickBot="1" x14ac:dyDescent="0.3">
      <c r="A208" s="32"/>
      <c r="B208" s="7"/>
      <c r="C208" s="7"/>
      <c r="D208" s="459"/>
      <c r="E208" s="460"/>
      <c r="F208" s="460"/>
      <c r="G208" s="461"/>
      <c r="H208" s="166">
        <f>SUM(H172:H207)</f>
        <v>0</v>
      </c>
    </row>
    <row r="209" spans="1:12" x14ac:dyDescent="0.25">
      <c r="A209" s="32"/>
      <c r="B209" s="7"/>
      <c r="C209" s="7"/>
      <c r="D209" s="7"/>
      <c r="E209" s="162"/>
      <c r="F209" s="7"/>
      <c r="G209" s="82"/>
      <c r="H209" s="89"/>
    </row>
    <row r="210" spans="1:12" ht="15.75" thickBot="1" x14ac:dyDescent="0.3">
      <c r="A210" s="32"/>
      <c r="B210" s="7"/>
      <c r="C210" s="7"/>
      <c r="D210" s="7"/>
      <c r="E210" s="31"/>
      <c r="F210" s="7"/>
      <c r="G210" s="82"/>
      <c r="H210" s="89"/>
    </row>
    <row r="211" spans="1:12" ht="15.75" thickBot="1" x14ac:dyDescent="0.3">
      <c r="A211" s="32"/>
      <c r="B211" s="6"/>
      <c r="C211" s="6"/>
      <c r="D211" s="462" t="s">
        <v>265</v>
      </c>
      <c r="E211" s="463"/>
      <c r="F211" s="463"/>
      <c r="G211" s="464"/>
      <c r="H211" s="102">
        <f>SUM(H154+H208)</f>
        <v>0</v>
      </c>
    </row>
    <row r="212" spans="1:12" ht="15.75" thickBot="1" x14ac:dyDescent="0.3">
      <c r="A212" s="65"/>
      <c r="B212" s="6"/>
      <c r="C212" s="6"/>
      <c r="D212" s="6"/>
      <c r="E212" s="162"/>
      <c r="F212" s="31"/>
      <c r="G212" s="87"/>
      <c r="H212" s="75"/>
    </row>
    <row r="213" spans="1:12" ht="15.75" thickBot="1" x14ac:dyDescent="0.3">
      <c r="A213" s="65"/>
      <c r="B213" s="465"/>
      <c r="C213" s="465"/>
      <c r="D213" s="465"/>
      <c r="E213" s="162"/>
      <c r="F213" s="7"/>
      <c r="G213" s="264"/>
      <c r="H213" s="278"/>
    </row>
    <row r="214" spans="1:12" ht="15.75" thickBot="1" x14ac:dyDescent="0.3">
      <c r="A214" s="65"/>
      <c r="B214" s="465"/>
      <c r="C214" s="465"/>
      <c r="D214" s="465"/>
      <c r="E214" s="162"/>
      <c r="F214" s="7"/>
      <c r="G214" s="266"/>
      <c r="H214" s="279"/>
    </row>
    <row r="215" spans="1:12" x14ac:dyDescent="0.25">
      <c r="A215" s="65"/>
      <c r="B215" s="7"/>
      <c r="C215" s="7"/>
      <c r="D215" s="7"/>
      <c r="E215" s="162"/>
      <c r="F215" s="7"/>
      <c r="G215" s="374"/>
      <c r="H215" s="375"/>
      <c r="L215" s="103"/>
    </row>
    <row r="216" spans="1:12" x14ac:dyDescent="0.25">
      <c r="A216" s="65"/>
      <c r="B216" s="7"/>
      <c r="C216" s="7"/>
      <c r="D216" s="7"/>
      <c r="E216" s="162"/>
      <c r="F216" s="7"/>
      <c r="G216" s="82"/>
      <c r="H216" s="100"/>
    </row>
    <row r="217" spans="1:12" ht="15.75" thickBot="1" x14ac:dyDescent="0.3">
      <c r="A217" s="65"/>
      <c r="B217" s="7"/>
      <c r="C217" s="7"/>
      <c r="D217" s="7"/>
      <c r="E217" s="162"/>
      <c r="F217" s="7"/>
      <c r="G217" s="280"/>
      <c r="H217" s="294"/>
    </row>
    <row r="218" spans="1:12" x14ac:dyDescent="0.25">
      <c r="A218" s="65"/>
      <c r="B218" s="6" t="s">
        <v>164</v>
      </c>
      <c r="C218" s="6"/>
      <c r="D218" s="6"/>
      <c r="E218" s="162"/>
      <c r="F218" s="7"/>
      <c r="G218" s="282"/>
      <c r="H218" s="295"/>
    </row>
    <row r="219" spans="1:12" x14ac:dyDescent="0.25">
      <c r="A219" s="65"/>
      <c r="B219" s="6" t="s">
        <v>165</v>
      </c>
      <c r="C219" s="6"/>
      <c r="D219" s="6"/>
      <c r="E219" s="162"/>
      <c r="F219" s="7"/>
      <c r="G219" s="299" t="s">
        <v>264</v>
      </c>
      <c r="H219" s="300"/>
    </row>
    <row r="220" spans="1:12" x14ac:dyDescent="0.25">
      <c r="A220" s="65"/>
      <c r="B220" s="7"/>
      <c r="C220" s="7"/>
      <c r="D220" s="7"/>
      <c r="E220" s="162"/>
      <c r="F220" s="7"/>
      <c r="G220" s="82"/>
      <c r="H220" s="100"/>
    </row>
    <row r="221" spans="1:12" x14ac:dyDescent="0.25">
      <c r="A221" s="65"/>
      <c r="B221" s="7"/>
      <c r="C221" s="7"/>
      <c r="D221" s="7"/>
      <c r="E221" s="162"/>
      <c r="F221" s="7"/>
      <c r="G221" s="82"/>
      <c r="H221" s="100"/>
    </row>
    <row r="222" spans="1:12" x14ac:dyDescent="0.25">
      <c r="A222" s="65"/>
      <c r="B222" s="7"/>
      <c r="C222" s="7"/>
      <c r="D222" s="7"/>
      <c r="E222" s="162"/>
      <c r="F222" s="7"/>
      <c r="G222" s="82"/>
      <c r="H222" s="100"/>
    </row>
    <row r="223" spans="1:12" x14ac:dyDescent="0.25">
      <c r="A223" s="65"/>
      <c r="B223" s="7"/>
      <c r="C223" s="7"/>
      <c r="D223" s="7"/>
      <c r="E223" s="162"/>
      <c r="F223" s="7"/>
      <c r="G223" s="82"/>
      <c r="H223" s="100"/>
    </row>
    <row r="224" spans="1:12" x14ac:dyDescent="0.25">
      <c r="A224" s="65"/>
      <c r="B224" s="7"/>
      <c r="C224" s="7"/>
      <c r="D224" s="7"/>
      <c r="E224" s="162"/>
      <c r="F224" s="7"/>
      <c r="G224" s="82"/>
      <c r="H224" s="100"/>
    </row>
    <row r="225" spans="1:8" x14ac:dyDescent="0.25">
      <c r="A225" s="65"/>
      <c r="B225" s="7"/>
      <c r="C225" s="7"/>
      <c r="D225" s="7"/>
      <c r="E225" s="162"/>
      <c r="F225" s="7"/>
      <c r="G225" s="82"/>
      <c r="H225" s="100"/>
    </row>
    <row r="226" spans="1:8" x14ac:dyDescent="0.25">
      <c r="A226" s="65"/>
      <c r="B226" s="7"/>
      <c r="C226" s="7"/>
      <c r="D226" s="7"/>
      <c r="E226" s="162"/>
      <c r="F226" s="7"/>
      <c r="G226" s="82"/>
      <c r="H226" s="100"/>
    </row>
    <row r="227" spans="1:8" x14ac:dyDescent="0.25">
      <c r="A227" s="65"/>
      <c r="B227" s="7"/>
      <c r="C227" s="7"/>
      <c r="D227" s="7"/>
      <c r="E227" s="162"/>
      <c r="F227" s="7"/>
      <c r="G227" s="82"/>
      <c r="H227" s="100"/>
    </row>
    <row r="228" spans="1:8" x14ac:dyDescent="0.25">
      <c r="A228" s="65"/>
      <c r="B228" s="7"/>
      <c r="C228" s="7"/>
      <c r="D228" s="7"/>
      <c r="E228" s="162"/>
      <c r="F228" s="7"/>
      <c r="G228" s="82"/>
      <c r="H228" s="100"/>
    </row>
    <row r="229" spans="1:8" x14ac:dyDescent="0.25">
      <c r="A229" s="65"/>
      <c r="B229" s="7"/>
      <c r="C229" s="7"/>
      <c r="D229" s="7"/>
      <c r="E229" s="162"/>
      <c r="F229" s="7"/>
      <c r="G229" s="82"/>
      <c r="H229" s="100"/>
    </row>
    <row r="230" spans="1:8" x14ac:dyDescent="0.25">
      <c r="A230" s="65"/>
      <c r="B230" s="7"/>
      <c r="C230" s="7"/>
      <c r="D230" s="7"/>
      <c r="E230" s="162"/>
      <c r="F230" s="7"/>
      <c r="G230" s="82"/>
      <c r="H230" s="100"/>
    </row>
    <row r="231" spans="1:8" x14ac:dyDescent="0.25">
      <c r="A231" s="65"/>
      <c r="B231" s="7"/>
      <c r="C231" s="7"/>
      <c r="D231" s="7"/>
      <c r="E231" s="162"/>
      <c r="F231" s="7"/>
      <c r="G231" s="82"/>
      <c r="H231" s="100"/>
    </row>
    <row r="232" spans="1:8" x14ac:dyDescent="0.25">
      <c r="A232" s="65"/>
      <c r="B232" s="7"/>
      <c r="C232" s="7"/>
      <c r="D232" s="7"/>
      <c r="E232" s="162"/>
      <c r="F232" s="7"/>
      <c r="G232" s="82"/>
      <c r="H232" s="100"/>
    </row>
    <row r="233" spans="1:8" x14ac:dyDescent="0.25">
      <c r="A233" s="65"/>
      <c r="B233" s="7"/>
      <c r="C233" s="7"/>
      <c r="D233" s="7"/>
      <c r="E233" s="162"/>
      <c r="F233" s="7"/>
      <c r="G233" s="82"/>
      <c r="H233" s="100"/>
    </row>
    <row r="234" spans="1:8" x14ac:dyDescent="0.25">
      <c r="A234" s="65"/>
      <c r="B234" s="7"/>
      <c r="C234" s="7"/>
      <c r="D234" s="7"/>
      <c r="E234" s="162"/>
      <c r="F234" s="7"/>
      <c r="G234" s="82"/>
      <c r="H234" s="100"/>
    </row>
    <row r="235" spans="1:8" x14ac:dyDescent="0.25">
      <c r="A235" s="65"/>
      <c r="B235" s="7"/>
      <c r="C235" s="7"/>
      <c r="D235" s="7"/>
      <c r="E235" s="162"/>
      <c r="F235" s="7"/>
      <c r="G235" s="82"/>
      <c r="H235" s="100"/>
    </row>
    <row r="236" spans="1:8" x14ac:dyDescent="0.25">
      <c r="A236" s="65"/>
      <c r="B236" s="7"/>
      <c r="C236" s="7"/>
      <c r="D236" s="7"/>
      <c r="E236" s="162"/>
      <c r="F236" s="7"/>
      <c r="G236" s="82"/>
      <c r="H236" s="100"/>
    </row>
    <row r="237" spans="1:8" x14ac:dyDescent="0.25">
      <c r="A237" s="65"/>
      <c r="B237" s="7"/>
      <c r="C237" s="7"/>
      <c r="D237" s="7"/>
      <c r="E237" s="162"/>
      <c r="F237" s="7"/>
      <c r="G237" s="82"/>
      <c r="H237" s="100"/>
    </row>
    <row r="238" spans="1:8" x14ac:dyDescent="0.25">
      <c r="A238" s="65"/>
      <c r="B238" s="7"/>
      <c r="C238" s="7"/>
      <c r="D238" s="7"/>
      <c r="E238" s="162"/>
      <c r="F238" s="7"/>
      <c r="G238" s="82"/>
      <c r="H238" s="100"/>
    </row>
    <row r="239" spans="1:8" x14ac:dyDescent="0.25">
      <c r="A239" s="65"/>
      <c r="B239" s="7"/>
      <c r="C239" s="7"/>
      <c r="D239" s="7"/>
      <c r="E239" s="162"/>
      <c r="F239" s="7"/>
      <c r="G239" s="82"/>
      <c r="H239" s="100"/>
    </row>
    <row r="240" spans="1:8" x14ac:dyDescent="0.25">
      <c r="A240" s="65"/>
      <c r="B240" s="7"/>
      <c r="C240" s="7"/>
      <c r="D240" s="7"/>
      <c r="E240" s="162"/>
      <c r="F240" s="7"/>
      <c r="G240" s="82"/>
      <c r="H240" s="100"/>
    </row>
    <row r="241" spans="1:8" x14ac:dyDescent="0.25">
      <c r="A241" s="65"/>
      <c r="B241" s="7"/>
      <c r="C241" s="7"/>
      <c r="D241" s="7"/>
      <c r="E241" s="162"/>
      <c r="F241" s="7"/>
      <c r="G241" s="82"/>
      <c r="H241" s="100"/>
    </row>
    <row r="242" spans="1:8" x14ac:dyDescent="0.25">
      <c r="A242" s="65"/>
      <c r="B242" s="7"/>
      <c r="C242" s="7"/>
      <c r="D242" s="7"/>
      <c r="E242" s="162"/>
      <c r="F242" s="7"/>
      <c r="G242" s="82"/>
      <c r="H242" s="100"/>
    </row>
    <row r="243" spans="1:8" x14ac:dyDescent="0.25">
      <c r="A243" s="65"/>
      <c r="B243" s="7"/>
      <c r="C243" s="7"/>
      <c r="D243" s="7"/>
      <c r="E243" s="162"/>
      <c r="F243" s="7"/>
      <c r="G243" s="82"/>
      <c r="H243" s="100"/>
    </row>
    <row r="244" spans="1:8" x14ac:dyDescent="0.25">
      <c r="A244" s="65"/>
      <c r="B244" s="7"/>
      <c r="C244" s="7"/>
      <c r="D244" s="7"/>
      <c r="E244" s="162"/>
      <c r="F244" s="7"/>
      <c r="G244" s="82"/>
      <c r="H244" s="100"/>
    </row>
    <row r="245" spans="1:8" x14ac:dyDescent="0.25">
      <c r="A245" s="65"/>
      <c r="B245" s="7"/>
      <c r="C245" s="7"/>
      <c r="D245" s="7"/>
      <c r="F245" s="7"/>
      <c r="G245" s="82"/>
      <c r="H245" s="100"/>
    </row>
    <row r="246" spans="1:8" x14ac:dyDescent="0.25">
      <c r="A246" s="65"/>
      <c r="B246" s="7"/>
      <c r="C246" s="7"/>
      <c r="D246" s="7"/>
      <c r="F246" s="7"/>
      <c r="G246" s="82"/>
      <c r="H246" s="100"/>
    </row>
    <row r="247" spans="1:8" ht="15.75" thickBot="1" x14ac:dyDescent="0.3">
      <c r="A247" s="67"/>
      <c r="B247" s="68"/>
      <c r="C247" s="68"/>
      <c r="D247" s="68"/>
      <c r="E247" s="101"/>
      <c r="F247" s="68"/>
      <c r="G247" s="83"/>
      <c r="H247" s="95"/>
    </row>
  </sheetData>
  <mergeCells count="242">
    <mergeCell ref="D208:G208"/>
    <mergeCell ref="D211:G211"/>
    <mergeCell ref="B213:D213"/>
    <mergeCell ref="B214:D214"/>
    <mergeCell ref="G215:H215"/>
    <mergeCell ref="A204:A205"/>
    <mergeCell ref="B204:D204"/>
    <mergeCell ref="B205:D205"/>
    <mergeCell ref="A206:A207"/>
    <mergeCell ref="B206:D206"/>
    <mergeCell ref="B207:D207"/>
    <mergeCell ref="A200:A201"/>
    <mergeCell ref="B200:D200"/>
    <mergeCell ref="B201:D201"/>
    <mergeCell ref="A202:A203"/>
    <mergeCell ref="B202:D202"/>
    <mergeCell ref="B203:D203"/>
    <mergeCell ref="A194:A195"/>
    <mergeCell ref="B194:D194"/>
    <mergeCell ref="B195:D195"/>
    <mergeCell ref="A196:A199"/>
    <mergeCell ref="B196:D196"/>
    <mergeCell ref="B197:D197"/>
    <mergeCell ref="B198:D198"/>
    <mergeCell ref="B199:D199"/>
    <mergeCell ref="A190:A191"/>
    <mergeCell ref="B190:D190"/>
    <mergeCell ref="B191:D191"/>
    <mergeCell ref="A192:A193"/>
    <mergeCell ref="B192:D192"/>
    <mergeCell ref="B193:D193"/>
    <mergeCell ref="A186:A187"/>
    <mergeCell ref="B186:D186"/>
    <mergeCell ref="B187:D187"/>
    <mergeCell ref="A188:A189"/>
    <mergeCell ref="B188:D188"/>
    <mergeCell ref="B189:D189"/>
    <mergeCell ref="A180:A183"/>
    <mergeCell ref="B180:D180"/>
    <mergeCell ref="B181:D181"/>
    <mergeCell ref="B182:D182"/>
    <mergeCell ref="B183:D183"/>
    <mergeCell ref="A184:A185"/>
    <mergeCell ref="B184:D184"/>
    <mergeCell ref="B185:D185"/>
    <mergeCell ref="A176:A177"/>
    <mergeCell ref="B176:D176"/>
    <mergeCell ref="B177:D177"/>
    <mergeCell ref="A178:A179"/>
    <mergeCell ref="B178:D178"/>
    <mergeCell ref="B179:D179"/>
    <mergeCell ref="B170:D170"/>
    <mergeCell ref="B171:D171"/>
    <mergeCell ref="A172:A173"/>
    <mergeCell ref="B172:D172"/>
    <mergeCell ref="B173:D173"/>
    <mergeCell ref="A174:A175"/>
    <mergeCell ref="B174:D174"/>
    <mergeCell ref="B175:D175"/>
    <mergeCell ref="A164:C164"/>
    <mergeCell ref="A166:H166"/>
    <mergeCell ref="A168:D168"/>
    <mergeCell ref="E168:G168"/>
    <mergeCell ref="A169:D169"/>
    <mergeCell ref="E169:F169"/>
    <mergeCell ref="G169:H169"/>
    <mergeCell ref="A146:A147"/>
    <mergeCell ref="A148:A149"/>
    <mergeCell ref="A150:A151"/>
    <mergeCell ref="B150:D150"/>
    <mergeCell ref="B151:D151"/>
    <mergeCell ref="A152:A153"/>
    <mergeCell ref="B152:D152"/>
    <mergeCell ref="B153:D153"/>
    <mergeCell ref="A142:A143"/>
    <mergeCell ref="B142:D142"/>
    <mergeCell ref="B143:D143"/>
    <mergeCell ref="A144:A145"/>
    <mergeCell ref="B144:D144"/>
    <mergeCell ref="B145:D145"/>
    <mergeCell ref="B137:D137"/>
    <mergeCell ref="B138:D138"/>
    <mergeCell ref="B139:D139"/>
    <mergeCell ref="A140:A141"/>
    <mergeCell ref="B140:D140"/>
    <mergeCell ref="B141:D141"/>
    <mergeCell ref="B131:D131"/>
    <mergeCell ref="B132:D132"/>
    <mergeCell ref="B133:D133"/>
    <mergeCell ref="B134:D134"/>
    <mergeCell ref="B135:D135"/>
    <mergeCell ref="B136:D136"/>
    <mergeCell ref="A122:A139"/>
    <mergeCell ref="B122:D122"/>
    <mergeCell ref="B123:D123"/>
    <mergeCell ref="B124:D124"/>
    <mergeCell ref="B125:D125"/>
    <mergeCell ref="B126:D126"/>
    <mergeCell ref="B127:D127"/>
    <mergeCell ref="B128:D128"/>
    <mergeCell ref="B129:D129"/>
    <mergeCell ref="B130:D130"/>
    <mergeCell ref="A112:A115"/>
    <mergeCell ref="B114:D114"/>
    <mergeCell ref="B115:D115"/>
    <mergeCell ref="A116:A121"/>
    <mergeCell ref="B116:D116"/>
    <mergeCell ref="B118:D118"/>
    <mergeCell ref="B119:D119"/>
    <mergeCell ref="B120:D120"/>
    <mergeCell ref="B121:D121"/>
    <mergeCell ref="A103:A104"/>
    <mergeCell ref="B103:D103"/>
    <mergeCell ref="B104:D104"/>
    <mergeCell ref="A105:A111"/>
    <mergeCell ref="B105:D105"/>
    <mergeCell ref="B106:D106"/>
    <mergeCell ref="B107:D107"/>
    <mergeCell ref="B108:D108"/>
    <mergeCell ref="B109:D109"/>
    <mergeCell ref="B110:D110"/>
    <mergeCell ref="B111:D111"/>
    <mergeCell ref="A99:A100"/>
    <mergeCell ref="B99:D99"/>
    <mergeCell ref="B100:D100"/>
    <mergeCell ref="A101:A102"/>
    <mergeCell ref="B101:D101"/>
    <mergeCell ref="B102:D102"/>
    <mergeCell ref="A93:A94"/>
    <mergeCell ref="A95:A96"/>
    <mergeCell ref="B95:D95"/>
    <mergeCell ref="B96:D96"/>
    <mergeCell ref="A97:A98"/>
    <mergeCell ref="B97:D97"/>
    <mergeCell ref="B98:D98"/>
    <mergeCell ref="A81:A82"/>
    <mergeCell ref="A83:A84"/>
    <mergeCell ref="A85:A86"/>
    <mergeCell ref="A87:A88"/>
    <mergeCell ref="A89:A90"/>
    <mergeCell ref="A91:A92"/>
    <mergeCell ref="A77:A78"/>
    <mergeCell ref="B77:D77"/>
    <mergeCell ref="B78:D78"/>
    <mergeCell ref="A79:A80"/>
    <mergeCell ref="B79:D79"/>
    <mergeCell ref="B80:D80"/>
    <mergeCell ref="A73:A74"/>
    <mergeCell ref="B73:D73"/>
    <mergeCell ref="B74:D74"/>
    <mergeCell ref="A75:A76"/>
    <mergeCell ref="B75:D75"/>
    <mergeCell ref="B76:D76"/>
    <mergeCell ref="A69:A70"/>
    <mergeCell ref="B69:D69"/>
    <mergeCell ref="B70:D70"/>
    <mergeCell ref="A71:A72"/>
    <mergeCell ref="B71:D71"/>
    <mergeCell ref="B72:D72"/>
    <mergeCell ref="A65:A66"/>
    <mergeCell ref="B65:D65"/>
    <mergeCell ref="B66:D66"/>
    <mergeCell ref="A67:A68"/>
    <mergeCell ref="B67:D67"/>
    <mergeCell ref="B68:D68"/>
    <mergeCell ref="B58:D58"/>
    <mergeCell ref="B59:D59"/>
    <mergeCell ref="B60:D60"/>
    <mergeCell ref="B61:D61"/>
    <mergeCell ref="B62:D62"/>
    <mergeCell ref="A63:A64"/>
    <mergeCell ref="B63:D63"/>
    <mergeCell ref="B64:D64"/>
    <mergeCell ref="B50:D50"/>
    <mergeCell ref="B51:D51"/>
    <mergeCell ref="B53:D53"/>
    <mergeCell ref="B54:D54"/>
    <mergeCell ref="B55:D55"/>
    <mergeCell ref="B57:D57"/>
    <mergeCell ref="A40:A62"/>
    <mergeCell ref="B40:D40"/>
    <mergeCell ref="B41:D41"/>
    <mergeCell ref="B42:D42"/>
    <mergeCell ref="B43:D43"/>
    <mergeCell ref="B44:D44"/>
    <mergeCell ref="B45:D45"/>
    <mergeCell ref="B47:D47"/>
    <mergeCell ref="B48:D48"/>
    <mergeCell ref="B49:D49"/>
    <mergeCell ref="A36:A37"/>
    <mergeCell ref="B36:D36"/>
    <mergeCell ref="B37:D37"/>
    <mergeCell ref="A38:A39"/>
    <mergeCell ref="B38:D38"/>
    <mergeCell ref="B39:D39"/>
    <mergeCell ref="A32:A33"/>
    <mergeCell ref="B32:D32"/>
    <mergeCell ref="B33:D33"/>
    <mergeCell ref="A34:A35"/>
    <mergeCell ref="B34:D34"/>
    <mergeCell ref="B35:D35"/>
    <mergeCell ref="B15:D15"/>
    <mergeCell ref="A16:A17"/>
    <mergeCell ref="B16:D16"/>
    <mergeCell ref="B17:D17"/>
    <mergeCell ref="A26:A27"/>
    <mergeCell ref="A28:A29"/>
    <mergeCell ref="B28:D28"/>
    <mergeCell ref="B29:D29"/>
    <mergeCell ref="A30:A31"/>
    <mergeCell ref="B30:D30"/>
    <mergeCell ref="B31:D31"/>
    <mergeCell ref="A22:A23"/>
    <mergeCell ref="B22:D22"/>
    <mergeCell ref="B23:D23"/>
    <mergeCell ref="A24:A25"/>
    <mergeCell ref="B24:D24"/>
    <mergeCell ref="B25:D25"/>
    <mergeCell ref="G219:H219"/>
    <mergeCell ref="B27:D27"/>
    <mergeCell ref="A7:H7"/>
    <mergeCell ref="A8:H8"/>
    <mergeCell ref="A10:D10"/>
    <mergeCell ref="A11:D11"/>
    <mergeCell ref="E11:F11"/>
    <mergeCell ref="B12:D12"/>
    <mergeCell ref="A1:C1"/>
    <mergeCell ref="A2:H2"/>
    <mergeCell ref="A3:H3"/>
    <mergeCell ref="A4:H4"/>
    <mergeCell ref="A5:H5"/>
    <mergeCell ref="A6:H6"/>
    <mergeCell ref="G11:H11"/>
    <mergeCell ref="A18:A19"/>
    <mergeCell ref="B18:D18"/>
    <mergeCell ref="B19:D19"/>
    <mergeCell ref="A20:A21"/>
    <mergeCell ref="B20:D20"/>
    <mergeCell ref="B21:D21"/>
    <mergeCell ref="B13:D13"/>
    <mergeCell ref="A14:A15"/>
    <mergeCell ref="B14:D14"/>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7"/>
  <sheetViews>
    <sheetView workbookViewId="0">
      <selection activeCell="A8" sqref="A8:H8"/>
    </sheetView>
  </sheetViews>
  <sheetFormatPr defaultRowHeight="15" x14ac:dyDescent="0.25"/>
  <cols>
    <col min="1" max="1" width="3.85546875" style="8" customWidth="1"/>
    <col min="2" max="2" width="10.85546875" style="8" customWidth="1"/>
    <col min="3" max="3" width="8.140625" style="8" customWidth="1"/>
    <col min="4" max="4" width="29.85546875" style="8" customWidth="1"/>
    <col min="5" max="5" width="9.140625" style="8" customWidth="1"/>
    <col min="6" max="6" width="9" style="8" bestFit="1" customWidth="1"/>
    <col min="7" max="7" width="11.28515625" style="88" customWidth="1"/>
    <col min="8" max="8" width="16.85546875" style="88" customWidth="1"/>
    <col min="12" max="12" width="17.28515625" customWidth="1"/>
  </cols>
  <sheetData>
    <row r="1" spans="1:11" ht="15.75" thickBot="1" x14ac:dyDescent="0.3">
      <c r="A1" s="389"/>
      <c r="B1" s="390"/>
      <c r="C1" s="390"/>
      <c r="D1" s="4"/>
      <c r="E1" s="9"/>
      <c r="F1" s="10"/>
      <c r="G1" s="4"/>
      <c r="H1" s="11"/>
    </row>
    <row r="2" spans="1:11" ht="15.75" thickBot="1" x14ac:dyDescent="0.3">
      <c r="A2" s="391" t="s">
        <v>244</v>
      </c>
      <c r="B2" s="392"/>
      <c r="C2" s="392"/>
      <c r="D2" s="392"/>
      <c r="E2" s="392"/>
      <c r="F2" s="392"/>
      <c r="G2" s="392"/>
      <c r="H2" s="393"/>
    </row>
    <row r="3" spans="1:11" ht="19.5" customHeight="1" thickBot="1" x14ac:dyDescent="0.3">
      <c r="A3" s="394"/>
      <c r="B3" s="395"/>
      <c r="C3" s="395"/>
      <c r="D3" s="395"/>
      <c r="E3" s="395"/>
      <c r="F3" s="395"/>
      <c r="G3" s="395"/>
      <c r="H3" s="396"/>
    </row>
    <row r="4" spans="1:11" ht="93" customHeight="1" thickBot="1" x14ac:dyDescent="0.3">
      <c r="A4" s="397" t="s">
        <v>183</v>
      </c>
      <c r="B4" s="398"/>
      <c r="C4" s="398"/>
      <c r="D4" s="398"/>
      <c r="E4" s="398"/>
      <c r="F4" s="398"/>
      <c r="G4" s="398"/>
      <c r="H4" s="399"/>
    </row>
    <row r="5" spans="1:11" ht="18" customHeight="1" thickBot="1" x14ac:dyDescent="0.3">
      <c r="A5" s="415"/>
      <c r="B5" s="416"/>
      <c r="C5" s="416"/>
      <c r="D5" s="416"/>
      <c r="E5" s="416"/>
      <c r="F5" s="416"/>
      <c r="G5" s="416"/>
      <c r="H5" s="417"/>
    </row>
    <row r="6" spans="1:11" ht="9.75" customHeight="1" x14ac:dyDescent="0.25">
      <c r="A6" s="473"/>
      <c r="B6" s="474"/>
      <c r="C6" s="474"/>
      <c r="D6" s="474"/>
      <c r="E6" s="474"/>
      <c r="F6" s="474"/>
      <c r="G6" s="474"/>
      <c r="H6" s="475"/>
    </row>
    <row r="7" spans="1:11" ht="9.75" customHeight="1" x14ac:dyDescent="0.25">
      <c r="A7" s="404"/>
      <c r="B7" s="405"/>
      <c r="C7" s="405"/>
      <c r="D7" s="405"/>
      <c r="E7" s="405"/>
      <c r="F7" s="405"/>
      <c r="G7" s="405"/>
      <c r="H7" s="406"/>
    </row>
    <row r="8" spans="1:11" ht="45" customHeight="1" x14ac:dyDescent="0.25">
      <c r="A8" s="407" t="s">
        <v>266</v>
      </c>
      <c r="B8" s="408"/>
      <c r="C8" s="408"/>
      <c r="D8" s="408"/>
      <c r="E8" s="408"/>
      <c r="F8" s="408"/>
      <c r="G8" s="408"/>
      <c r="H8" s="409"/>
    </row>
    <row r="9" spans="1:11" ht="15.75" thickBot="1" x14ac:dyDescent="0.3">
      <c r="A9" s="32"/>
      <c r="B9" s="6"/>
      <c r="C9" s="6"/>
      <c r="D9" s="6"/>
      <c r="E9" s="149"/>
      <c r="F9" s="6"/>
      <c r="G9" s="79"/>
      <c r="H9" s="89"/>
    </row>
    <row r="10" spans="1:11" s="131" customFormat="1" ht="17.25" customHeight="1" thickBot="1" x14ac:dyDescent="0.3">
      <c r="A10" s="476" t="s">
        <v>168</v>
      </c>
      <c r="B10" s="411"/>
      <c r="C10" s="411"/>
      <c r="D10" s="411"/>
      <c r="E10" s="128" t="s">
        <v>185</v>
      </c>
      <c r="F10" s="129"/>
      <c r="G10" s="129"/>
      <c r="H10" s="130">
        <v>14</v>
      </c>
      <c r="K10" s="132"/>
    </row>
    <row r="11" spans="1:11" s="131" customFormat="1" ht="15.75" customHeight="1" thickBot="1" x14ac:dyDescent="0.3">
      <c r="A11" s="477" t="s">
        <v>189</v>
      </c>
      <c r="B11" s="411"/>
      <c r="C11" s="411"/>
      <c r="D11" s="413"/>
      <c r="E11" s="466" t="s">
        <v>169</v>
      </c>
      <c r="F11" s="478"/>
      <c r="G11" s="133" t="s">
        <v>234</v>
      </c>
      <c r="H11" s="134"/>
    </row>
    <row r="12" spans="1:11" ht="15.75" thickBot="1" x14ac:dyDescent="0.3">
      <c r="A12" s="33" t="s">
        <v>0</v>
      </c>
      <c r="B12" s="385" t="s">
        <v>1</v>
      </c>
      <c r="C12" s="386"/>
      <c r="D12" s="387"/>
      <c r="E12" s="13" t="s">
        <v>127</v>
      </c>
      <c r="F12" s="34"/>
      <c r="G12" s="34" t="s">
        <v>167</v>
      </c>
      <c r="H12" s="91" t="s">
        <v>170</v>
      </c>
    </row>
    <row r="13" spans="1:11" ht="15.75" thickBot="1" x14ac:dyDescent="0.3">
      <c r="A13" s="35" t="s">
        <v>2</v>
      </c>
      <c r="B13" s="403" t="s">
        <v>3</v>
      </c>
      <c r="C13" s="377"/>
      <c r="D13" s="378"/>
      <c r="E13" s="14" t="s">
        <v>128</v>
      </c>
      <c r="F13" s="36"/>
      <c r="G13" s="161" t="s">
        <v>166</v>
      </c>
      <c r="H13" s="92" t="s">
        <v>171</v>
      </c>
    </row>
    <row r="14" spans="1:11" x14ac:dyDescent="0.25">
      <c r="A14" s="351">
        <v>1</v>
      </c>
      <c r="B14" s="442" t="s">
        <v>197</v>
      </c>
      <c r="C14" s="443"/>
      <c r="D14" s="444"/>
      <c r="E14" s="15" t="s">
        <v>129</v>
      </c>
      <c r="F14" s="37"/>
      <c r="G14" s="38"/>
      <c r="H14" s="93"/>
    </row>
    <row r="15" spans="1:11" ht="39.75" customHeight="1" x14ac:dyDescent="0.25">
      <c r="A15" s="302"/>
      <c r="B15" s="303" t="s">
        <v>4</v>
      </c>
      <c r="C15" s="304"/>
      <c r="D15" s="305"/>
      <c r="E15" s="16" t="s">
        <v>130</v>
      </c>
      <c r="F15" s="39">
        <v>0</v>
      </c>
      <c r="G15" s="40">
        <f>Cenovnik!G15</f>
        <v>0</v>
      </c>
      <c r="H15" s="94">
        <f>F15*G15</f>
        <v>0</v>
      </c>
    </row>
    <row r="16" spans="1:11" x14ac:dyDescent="0.25">
      <c r="A16" s="301">
        <f>SUM(A14+1)</f>
        <v>2</v>
      </c>
      <c r="B16" s="306" t="s">
        <v>5</v>
      </c>
      <c r="C16" s="307"/>
      <c r="D16" s="308"/>
      <c r="E16" s="17" t="s">
        <v>129</v>
      </c>
      <c r="F16" s="39"/>
      <c r="G16" s="42"/>
      <c r="H16" s="94"/>
    </row>
    <row r="17" spans="1:8" x14ac:dyDescent="0.25">
      <c r="A17" s="302"/>
      <c r="B17" s="348" t="s">
        <v>210</v>
      </c>
      <c r="C17" s="349"/>
      <c r="D17" s="350"/>
      <c r="E17" s="16" t="s">
        <v>130</v>
      </c>
      <c r="F17" s="39">
        <v>1</v>
      </c>
      <c r="G17" s="40">
        <f>Cenovnik!G17</f>
        <v>0</v>
      </c>
      <c r="H17" s="94">
        <f t="shared" ref="H17:H76" si="0">F17*G17</f>
        <v>0</v>
      </c>
    </row>
    <row r="18" spans="1:8" x14ac:dyDescent="0.25">
      <c r="A18" s="301">
        <f>SUM(A16+1)</f>
        <v>3</v>
      </c>
      <c r="B18" s="306" t="s">
        <v>195</v>
      </c>
      <c r="C18" s="307"/>
      <c r="D18" s="308"/>
      <c r="E18" s="17" t="s">
        <v>129</v>
      </c>
      <c r="F18" s="39"/>
      <c r="G18" s="42"/>
      <c r="H18" s="94"/>
    </row>
    <row r="19" spans="1:8" x14ac:dyDescent="0.25">
      <c r="A19" s="302"/>
      <c r="B19" s="348" t="s">
        <v>211</v>
      </c>
      <c r="C19" s="349"/>
      <c r="D19" s="350"/>
      <c r="E19" s="18" t="s">
        <v>130</v>
      </c>
      <c r="F19" s="39">
        <v>1</v>
      </c>
      <c r="G19" s="40">
        <f>Cenovnik!G19</f>
        <v>0</v>
      </c>
      <c r="H19" s="94">
        <f t="shared" si="0"/>
        <v>0</v>
      </c>
    </row>
    <row r="20" spans="1:8" x14ac:dyDescent="0.25">
      <c r="A20" s="301">
        <f>SUM(A18+1)</f>
        <v>4</v>
      </c>
      <c r="B20" s="306" t="s">
        <v>6</v>
      </c>
      <c r="C20" s="307"/>
      <c r="D20" s="308"/>
      <c r="E20" s="17" t="s">
        <v>129</v>
      </c>
      <c r="F20" s="39"/>
      <c r="G20" s="42"/>
      <c r="H20" s="94"/>
    </row>
    <row r="21" spans="1:8" ht="36.75" customHeight="1" x14ac:dyDescent="0.25">
      <c r="A21" s="302"/>
      <c r="B21" s="303" t="s">
        <v>7</v>
      </c>
      <c r="C21" s="304"/>
      <c r="D21" s="305"/>
      <c r="E21" s="16" t="s">
        <v>130</v>
      </c>
      <c r="F21" s="39">
        <v>1</v>
      </c>
      <c r="G21" s="40">
        <f>Cenovnik!G21</f>
        <v>0</v>
      </c>
      <c r="H21" s="94">
        <f t="shared" si="0"/>
        <v>0</v>
      </c>
    </row>
    <row r="22" spans="1:8" x14ac:dyDescent="0.25">
      <c r="A22" s="301">
        <f>SUM(A20+1)</f>
        <v>5</v>
      </c>
      <c r="B22" s="306" t="s">
        <v>8</v>
      </c>
      <c r="C22" s="307"/>
      <c r="D22" s="308"/>
      <c r="E22" s="17" t="s">
        <v>129</v>
      </c>
      <c r="F22" s="39"/>
      <c r="G22" s="42"/>
      <c r="H22" s="94"/>
    </row>
    <row r="23" spans="1:8" ht="15" customHeight="1" x14ac:dyDescent="0.25">
      <c r="A23" s="302"/>
      <c r="B23" s="303" t="s">
        <v>9</v>
      </c>
      <c r="C23" s="304"/>
      <c r="D23" s="305"/>
      <c r="E23" s="16" t="s">
        <v>130</v>
      </c>
      <c r="F23" s="39">
        <v>1</v>
      </c>
      <c r="G23" s="40">
        <f>Cenovnik!G23</f>
        <v>0</v>
      </c>
      <c r="H23" s="94">
        <f t="shared" si="0"/>
        <v>0</v>
      </c>
    </row>
    <row r="24" spans="1:8" x14ac:dyDescent="0.25">
      <c r="A24" s="301">
        <f>SUM(A22+1)</f>
        <v>6</v>
      </c>
      <c r="B24" s="306" t="s">
        <v>10</v>
      </c>
      <c r="C24" s="307"/>
      <c r="D24" s="308"/>
      <c r="E24" s="18" t="s">
        <v>129</v>
      </c>
      <c r="F24" s="39"/>
      <c r="G24" s="42"/>
      <c r="H24" s="94"/>
    </row>
    <row r="25" spans="1:8" ht="34.5" customHeight="1" x14ac:dyDescent="0.25">
      <c r="A25" s="302"/>
      <c r="B25" s="303" t="s">
        <v>11</v>
      </c>
      <c r="C25" s="304"/>
      <c r="D25" s="305"/>
      <c r="E25" s="18" t="s">
        <v>130</v>
      </c>
      <c r="F25" s="39">
        <v>0</v>
      </c>
      <c r="G25" s="40">
        <f>Cenovnik!G25</f>
        <v>0</v>
      </c>
      <c r="H25" s="94">
        <f t="shared" si="0"/>
        <v>0</v>
      </c>
    </row>
    <row r="26" spans="1:8" ht="33" customHeight="1" x14ac:dyDescent="0.25">
      <c r="A26" s="301">
        <f>SUM(A24+1)</f>
        <v>7</v>
      </c>
      <c r="B26" s="209" t="s">
        <v>261</v>
      </c>
      <c r="C26" s="210"/>
      <c r="D26" s="211"/>
      <c r="E26" s="17" t="s">
        <v>129</v>
      </c>
      <c r="F26" s="39"/>
      <c r="G26" s="42"/>
      <c r="H26" s="94"/>
    </row>
    <row r="27" spans="1:8" ht="33.75" customHeight="1" x14ac:dyDescent="0.25">
      <c r="A27" s="302"/>
      <c r="B27" s="296" t="s">
        <v>262</v>
      </c>
      <c r="C27" s="297"/>
      <c r="D27" s="298"/>
      <c r="E27" s="18" t="s">
        <v>130</v>
      </c>
      <c r="F27" s="39">
        <v>0</v>
      </c>
      <c r="G27" s="40">
        <f>Cenovnik!G27</f>
        <v>0</v>
      </c>
      <c r="H27" s="94">
        <f t="shared" si="0"/>
        <v>0</v>
      </c>
    </row>
    <row r="28" spans="1:8" x14ac:dyDescent="0.25">
      <c r="A28" s="301">
        <f>SUM(A26+1)</f>
        <v>8</v>
      </c>
      <c r="B28" s="306" t="s">
        <v>198</v>
      </c>
      <c r="C28" s="307"/>
      <c r="D28" s="308"/>
      <c r="E28" s="17" t="s">
        <v>129</v>
      </c>
      <c r="F28" s="39"/>
      <c r="G28" s="42"/>
      <c r="H28" s="94"/>
    </row>
    <row r="29" spans="1:8" ht="31.5" customHeight="1" x14ac:dyDescent="0.25">
      <c r="A29" s="302"/>
      <c r="B29" s="303" t="s">
        <v>212</v>
      </c>
      <c r="C29" s="304"/>
      <c r="D29" s="305"/>
      <c r="E29" s="16" t="s">
        <v>130</v>
      </c>
      <c r="F29" s="39">
        <v>1</v>
      </c>
      <c r="G29" s="40">
        <f>Cenovnik!G29</f>
        <v>0</v>
      </c>
      <c r="H29" s="94">
        <f t="shared" si="0"/>
        <v>0</v>
      </c>
    </row>
    <row r="30" spans="1:8" x14ac:dyDescent="0.25">
      <c r="A30" s="301">
        <f>SUM(A28+1)</f>
        <v>9</v>
      </c>
      <c r="B30" s="306" t="s">
        <v>12</v>
      </c>
      <c r="C30" s="307"/>
      <c r="D30" s="308"/>
      <c r="E30" s="17" t="s">
        <v>129</v>
      </c>
      <c r="F30" s="39"/>
      <c r="G30" s="42"/>
      <c r="H30" s="94"/>
    </row>
    <row r="31" spans="1:8" x14ac:dyDescent="0.25">
      <c r="A31" s="302"/>
      <c r="B31" s="348" t="s">
        <v>13</v>
      </c>
      <c r="C31" s="349"/>
      <c r="D31" s="350"/>
      <c r="E31" s="16" t="s">
        <v>130</v>
      </c>
      <c r="F31" s="39">
        <v>1</v>
      </c>
      <c r="G31" s="40">
        <f>Cenovnik!G31</f>
        <v>0</v>
      </c>
      <c r="H31" s="94">
        <f t="shared" si="0"/>
        <v>0</v>
      </c>
    </row>
    <row r="32" spans="1:8" x14ac:dyDescent="0.25">
      <c r="A32" s="301">
        <f>SUM(A30+1)</f>
        <v>10</v>
      </c>
      <c r="B32" s="306" t="s">
        <v>14</v>
      </c>
      <c r="C32" s="307"/>
      <c r="D32" s="308"/>
      <c r="E32" s="17" t="s">
        <v>129</v>
      </c>
      <c r="F32" s="39"/>
      <c r="G32" s="42"/>
      <c r="H32" s="94"/>
    </row>
    <row r="33" spans="1:8" x14ac:dyDescent="0.25">
      <c r="A33" s="302"/>
      <c r="B33" s="348" t="s">
        <v>15</v>
      </c>
      <c r="C33" s="349"/>
      <c r="D33" s="350"/>
      <c r="E33" s="19" t="s">
        <v>130</v>
      </c>
      <c r="F33" s="39">
        <v>1</v>
      </c>
      <c r="G33" s="40">
        <f>Cenovnik!G33</f>
        <v>0</v>
      </c>
      <c r="H33" s="94">
        <f t="shared" si="0"/>
        <v>0</v>
      </c>
    </row>
    <row r="34" spans="1:8" x14ac:dyDescent="0.25">
      <c r="A34" s="301">
        <f>SUM(A32+1)</f>
        <v>11</v>
      </c>
      <c r="B34" s="329" t="s">
        <v>16</v>
      </c>
      <c r="C34" s="330"/>
      <c r="D34" s="331"/>
      <c r="E34" s="18" t="s">
        <v>129</v>
      </c>
      <c r="F34" s="39"/>
      <c r="G34" s="47"/>
      <c r="H34" s="94"/>
    </row>
    <row r="35" spans="1:8" ht="15" customHeight="1" x14ac:dyDescent="0.25">
      <c r="A35" s="302"/>
      <c r="B35" s="303" t="s">
        <v>17</v>
      </c>
      <c r="C35" s="304"/>
      <c r="D35" s="305"/>
      <c r="E35" s="19" t="s">
        <v>130</v>
      </c>
      <c r="F35" s="39">
        <v>0</v>
      </c>
      <c r="G35" s="40">
        <f>Cenovnik!G35</f>
        <v>0</v>
      </c>
      <c r="H35" s="94">
        <f t="shared" si="0"/>
        <v>0</v>
      </c>
    </row>
    <row r="36" spans="1:8" x14ac:dyDescent="0.25">
      <c r="A36" s="301">
        <f>SUM(A34+1)</f>
        <v>12</v>
      </c>
      <c r="B36" s="306" t="s">
        <v>134</v>
      </c>
      <c r="C36" s="307"/>
      <c r="D36" s="308"/>
      <c r="E36" s="17" t="s">
        <v>131</v>
      </c>
      <c r="F36" s="39"/>
      <c r="G36" s="42"/>
      <c r="H36" s="94"/>
    </row>
    <row r="37" spans="1:8" x14ac:dyDescent="0.25">
      <c r="A37" s="302"/>
      <c r="B37" s="348" t="s">
        <v>135</v>
      </c>
      <c r="C37" s="349"/>
      <c r="D37" s="350"/>
      <c r="E37" s="16" t="s">
        <v>131</v>
      </c>
      <c r="F37" s="39">
        <v>0</v>
      </c>
      <c r="G37" s="40">
        <f>Cenovnik!G37</f>
        <v>0</v>
      </c>
      <c r="H37" s="94">
        <f t="shared" si="0"/>
        <v>0</v>
      </c>
    </row>
    <row r="38" spans="1:8" x14ac:dyDescent="0.25">
      <c r="A38" s="301">
        <f>SUM(A36+1)</f>
        <v>13</v>
      </c>
      <c r="B38" s="306" t="s">
        <v>18</v>
      </c>
      <c r="C38" s="307"/>
      <c r="D38" s="308"/>
      <c r="E38" s="17" t="s">
        <v>131</v>
      </c>
      <c r="F38" s="39"/>
      <c r="G38" s="42"/>
      <c r="H38" s="94"/>
    </row>
    <row r="39" spans="1:8" x14ac:dyDescent="0.25">
      <c r="A39" s="302"/>
      <c r="B39" s="348" t="s">
        <v>19</v>
      </c>
      <c r="C39" s="349"/>
      <c r="D39" s="350"/>
      <c r="E39" s="16" t="s">
        <v>131</v>
      </c>
      <c r="F39" s="39">
        <v>0</v>
      </c>
      <c r="G39" s="40">
        <f>Cenovnik!G39</f>
        <v>0</v>
      </c>
      <c r="H39" s="94">
        <f t="shared" si="0"/>
        <v>0</v>
      </c>
    </row>
    <row r="40" spans="1:8" x14ac:dyDescent="0.25">
      <c r="A40" s="309">
        <v>14</v>
      </c>
      <c r="B40" s="382" t="s">
        <v>20</v>
      </c>
      <c r="C40" s="383"/>
      <c r="D40" s="384"/>
      <c r="E40" s="18" t="s">
        <v>129</v>
      </c>
      <c r="F40" s="141"/>
      <c r="G40" s="47"/>
      <c r="H40" s="94"/>
    </row>
    <row r="41" spans="1:8" x14ac:dyDescent="0.25">
      <c r="A41" s="309"/>
      <c r="B41" s="436" t="s">
        <v>21</v>
      </c>
      <c r="C41" s="437"/>
      <c r="D41" s="438"/>
      <c r="E41" s="20"/>
      <c r="F41" s="39"/>
      <c r="G41" s="47"/>
      <c r="H41" s="94"/>
    </row>
    <row r="42" spans="1:8" x14ac:dyDescent="0.25">
      <c r="A42" s="309"/>
      <c r="B42" s="382" t="s">
        <v>22</v>
      </c>
      <c r="C42" s="383"/>
      <c r="D42" s="384"/>
      <c r="E42" s="18" t="s">
        <v>130</v>
      </c>
      <c r="F42" s="39">
        <v>0</v>
      </c>
      <c r="G42" s="40">
        <f>Cenovnik!G42</f>
        <v>0</v>
      </c>
      <c r="H42" s="94">
        <f t="shared" si="0"/>
        <v>0</v>
      </c>
    </row>
    <row r="43" spans="1:8" x14ac:dyDescent="0.25">
      <c r="A43" s="309"/>
      <c r="B43" s="382" t="s">
        <v>23</v>
      </c>
      <c r="C43" s="383"/>
      <c r="D43" s="384"/>
      <c r="E43" s="20" t="s">
        <v>130</v>
      </c>
      <c r="F43" s="39">
        <v>0</v>
      </c>
      <c r="G43" s="40">
        <f>Cenovnik!G43</f>
        <v>0</v>
      </c>
      <c r="H43" s="94">
        <f t="shared" si="0"/>
        <v>0</v>
      </c>
    </row>
    <row r="44" spans="1:8" x14ac:dyDescent="0.25">
      <c r="A44" s="309"/>
      <c r="B44" s="315" t="s">
        <v>24</v>
      </c>
      <c r="C44" s="316"/>
      <c r="D44" s="317"/>
      <c r="E44" s="18" t="s">
        <v>130</v>
      </c>
      <c r="F44" s="39">
        <v>0</v>
      </c>
      <c r="G44" s="40">
        <f>Cenovnik!G44</f>
        <v>0</v>
      </c>
      <c r="H44" s="94">
        <f t="shared" si="0"/>
        <v>0</v>
      </c>
    </row>
    <row r="45" spans="1:8" x14ac:dyDescent="0.25">
      <c r="A45" s="309"/>
      <c r="B45" s="315" t="s">
        <v>25</v>
      </c>
      <c r="C45" s="316"/>
      <c r="D45" s="317"/>
      <c r="E45" s="20" t="s">
        <v>130</v>
      </c>
      <c r="F45" s="39">
        <v>0</v>
      </c>
      <c r="G45" s="40">
        <f>Cenovnik!G45</f>
        <v>0</v>
      </c>
      <c r="H45" s="94">
        <f t="shared" si="0"/>
        <v>0</v>
      </c>
    </row>
    <row r="46" spans="1:8" x14ac:dyDescent="0.25">
      <c r="A46" s="309"/>
      <c r="B46" s="197" t="s">
        <v>26</v>
      </c>
      <c r="C46" s="198"/>
      <c r="D46" s="199"/>
      <c r="E46" s="18" t="s">
        <v>130</v>
      </c>
      <c r="F46" s="39">
        <v>0</v>
      </c>
      <c r="G46" s="40">
        <f>Cenovnik!G46</f>
        <v>0</v>
      </c>
      <c r="H46" s="94">
        <f t="shared" si="0"/>
        <v>0</v>
      </c>
    </row>
    <row r="47" spans="1:8" x14ac:dyDescent="0.25">
      <c r="A47" s="309"/>
      <c r="B47" s="439" t="s">
        <v>27</v>
      </c>
      <c r="C47" s="440"/>
      <c r="D47" s="441"/>
      <c r="E47" s="18" t="s">
        <v>130</v>
      </c>
      <c r="F47" s="39">
        <v>0</v>
      </c>
      <c r="G47" s="40">
        <f>Cenovnik!G47</f>
        <v>0</v>
      </c>
      <c r="H47" s="94">
        <f t="shared" si="0"/>
        <v>0</v>
      </c>
    </row>
    <row r="48" spans="1:8" x14ac:dyDescent="0.25">
      <c r="A48" s="309"/>
      <c r="B48" s="315" t="s">
        <v>28</v>
      </c>
      <c r="C48" s="316"/>
      <c r="D48" s="317"/>
      <c r="E48" s="20" t="s">
        <v>130</v>
      </c>
      <c r="F48" s="39">
        <v>0</v>
      </c>
      <c r="G48" s="40">
        <f>Cenovnik!G48</f>
        <v>0</v>
      </c>
      <c r="H48" s="94">
        <f t="shared" si="0"/>
        <v>0</v>
      </c>
    </row>
    <row r="49" spans="1:8" x14ac:dyDescent="0.25">
      <c r="A49" s="309"/>
      <c r="B49" s="315" t="s">
        <v>29</v>
      </c>
      <c r="C49" s="316"/>
      <c r="D49" s="317"/>
      <c r="E49" s="18" t="s">
        <v>130</v>
      </c>
      <c r="F49" s="39">
        <v>0</v>
      </c>
      <c r="G49" s="40">
        <f>Cenovnik!G49</f>
        <v>0</v>
      </c>
      <c r="H49" s="94">
        <f t="shared" si="0"/>
        <v>0</v>
      </c>
    </row>
    <row r="50" spans="1:8" x14ac:dyDescent="0.25">
      <c r="A50" s="309"/>
      <c r="B50" s="315" t="s">
        <v>30</v>
      </c>
      <c r="C50" s="316"/>
      <c r="D50" s="317"/>
      <c r="E50" s="20" t="s">
        <v>130</v>
      </c>
      <c r="F50" s="39">
        <v>0</v>
      </c>
      <c r="G50" s="40">
        <f>Cenovnik!G50</f>
        <v>0</v>
      </c>
      <c r="H50" s="94">
        <f t="shared" si="0"/>
        <v>0</v>
      </c>
    </row>
    <row r="51" spans="1:8" x14ac:dyDescent="0.25">
      <c r="A51" s="309"/>
      <c r="B51" s="315" t="s">
        <v>31</v>
      </c>
      <c r="C51" s="316"/>
      <c r="D51" s="317"/>
      <c r="E51" s="20" t="s">
        <v>130</v>
      </c>
      <c r="F51" s="39">
        <v>0</v>
      </c>
      <c r="G51" s="40">
        <f>Cenovnik!G51</f>
        <v>0</v>
      </c>
      <c r="H51" s="94">
        <f t="shared" si="0"/>
        <v>0</v>
      </c>
    </row>
    <row r="52" spans="1:8" x14ac:dyDescent="0.25">
      <c r="A52" s="309"/>
      <c r="B52" s="197" t="s">
        <v>32</v>
      </c>
      <c r="C52" s="198"/>
      <c r="D52" s="199"/>
      <c r="E52" s="20" t="s">
        <v>130</v>
      </c>
      <c r="F52" s="39">
        <v>0</v>
      </c>
      <c r="G52" s="40">
        <f>Cenovnik!G52</f>
        <v>0</v>
      </c>
      <c r="H52" s="94">
        <f t="shared" si="0"/>
        <v>0</v>
      </c>
    </row>
    <row r="53" spans="1:8" x14ac:dyDescent="0.25">
      <c r="A53" s="309"/>
      <c r="B53" s="439" t="s">
        <v>33</v>
      </c>
      <c r="C53" s="440"/>
      <c r="D53" s="441"/>
      <c r="E53" s="20" t="s">
        <v>130</v>
      </c>
      <c r="F53" s="39">
        <v>0</v>
      </c>
      <c r="G53" s="40">
        <f>Cenovnik!G53</f>
        <v>0</v>
      </c>
      <c r="H53" s="94">
        <f t="shared" si="0"/>
        <v>0</v>
      </c>
    </row>
    <row r="54" spans="1:8" x14ac:dyDescent="0.25">
      <c r="A54" s="309"/>
      <c r="B54" s="315" t="s">
        <v>34</v>
      </c>
      <c r="C54" s="316"/>
      <c r="D54" s="317"/>
      <c r="E54" s="18" t="s">
        <v>130</v>
      </c>
      <c r="F54" s="39">
        <v>0</v>
      </c>
      <c r="G54" s="40">
        <f>Cenovnik!G54</f>
        <v>0</v>
      </c>
      <c r="H54" s="94">
        <f t="shared" si="0"/>
        <v>0</v>
      </c>
    </row>
    <row r="55" spans="1:8" x14ac:dyDescent="0.25">
      <c r="A55" s="309"/>
      <c r="B55" s="315" t="s">
        <v>35</v>
      </c>
      <c r="C55" s="316"/>
      <c r="D55" s="317"/>
      <c r="E55" s="20" t="s">
        <v>130</v>
      </c>
      <c r="F55" s="39">
        <v>0</v>
      </c>
      <c r="G55" s="40">
        <f>Cenovnik!G55</f>
        <v>0</v>
      </c>
      <c r="H55" s="94">
        <f t="shared" si="0"/>
        <v>0</v>
      </c>
    </row>
    <row r="56" spans="1:8" x14ac:dyDescent="0.25">
      <c r="A56" s="309"/>
      <c r="B56" s="197" t="s">
        <v>36</v>
      </c>
      <c r="C56" s="198"/>
      <c r="D56" s="199"/>
      <c r="E56" s="18" t="s">
        <v>130</v>
      </c>
      <c r="F56" s="39">
        <v>0</v>
      </c>
      <c r="G56" s="40">
        <f>Cenovnik!G56</f>
        <v>0</v>
      </c>
      <c r="H56" s="94">
        <f t="shared" si="0"/>
        <v>0</v>
      </c>
    </row>
    <row r="57" spans="1:8" x14ac:dyDescent="0.25">
      <c r="A57" s="309"/>
      <c r="B57" s="315" t="s">
        <v>37</v>
      </c>
      <c r="C57" s="316"/>
      <c r="D57" s="317"/>
      <c r="E57" s="18" t="s">
        <v>130</v>
      </c>
      <c r="F57" s="39">
        <v>0</v>
      </c>
      <c r="G57" s="40">
        <f>Cenovnik!G57</f>
        <v>0</v>
      </c>
      <c r="H57" s="94">
        <f t="shared" si="0"/>
        <v>0</v>
      </c>
    </row>
    <row r="58" spans="1:8" x14ac:dyDescent="0.25">
      <c r="A58" s="309"/>
      <c r="B58" s="315" t="s">
        <v>38</v>
      </c>
      <c r="C58" s="316"/>
      <c r="D58" s="317"/>
      <c r="E58" s="20" t="s">
        <v>130</v>
      </c>
      <c r="F58" s="39">
        <v>0</v>
      </c>
      <c r="G58" s="40">
        <f>Cenovnik!G58</f>
        <v>0</v>
      </c>
      <c r="H58" s="94">
        <f t="shared" si="0"/>
        <v>0</v>
      </c>
    </row>
    <row r="59" spans="1:8" x14ac:dyDescent="0.25">
      <c r="A59" s="309"/>
      <c r="B59" s="315" t="s">
        <v>39</v>
      </c>
      <c r="C59" s="316"/>
      <c r="D59" s="317"/>
      <c r="E59" s="18" t="s">
        <v>130</v>
      </c>
      <c r="F59" s="39">
        <v>0</v>
      </c>
      <c r="G59" s="40">
        <f>Cenovnik!G59</f>
        <v>0</v>
      </c>
      <c r="H59" s="94">
        <f t="shared" si="0"/>
        <v>0</v>
      </c>
    </row>
    <row r="60" spans="1:8" x14ac:dyDescent="0.25">
      <c r="A60" s="309"/>
      <c r="B60" s="315" t="s">
        <v>213</v>
      </c>
      <c r="C60" s="316"/>
      <c r="D60" s="317"/>
      <c r="E60" s="18" t="s">
        <v>130</v>
      </c>
      <c r="F60" s="39">
        <v>0</v>
      </c>
      <c r="G60" s="40">
        <f>Cenovnik!G60</f>
        <v>0</v>
      </c>
      <c r="H60" s="94">
        <f t="shared" si="0"/>
        <v>0</v>
      </c>
    </row>
    <row r="61" spans="1:8" ht="21.75" customHeight="1" x14ac:dyDescent="0.25">
      <c r="A61" s="309"/>
      <c r="B61" s="315" t="s">
        <v>40</v>
      </c>
      <c r="C61" s="316"/>
      <c r="D61" s="317"/>
      <c r="E61" s="18" t="s">
        <v>130</v>
      </c>
      <c r="F61" s="39">
        <v>0</v>
      </c>
      <c r="G61" s="40">
        <f>Cenovnik!G61</f>
        <v>0</v>
      </c>
      <c r="H61" s="94">
        <f t="shared" si="0"/>
        <v>0</v>
      </c>
    </row>
    <row r="62" spans="1:8" ht="15" customHeight="1" x14ac:dyDescent="0.25">
      <c r="A62" s="302"/>
      <c r="B62" s="355" t="s">
        <v>41</v>
      </c>
      <c r="C62" s="356"/>
      <c r="D62" s="388"/>
      <c r="E62" s="19" t="s">
        <v>130</v>
      </c>
      <c r="F62" s="39">
        <v>0</v>
      </c>
      <c r="G62" s="40">
        <f>Cenovnik!G62</f>
        <v>0</v>
      </c>
      <c r="H62" s="94">
        <f t="shared" si="0"/>
        <v>0</v>
      </c>
    </row>
    <row r="63" spans="1:8" x14ac:dyDescent="0.25">
      <c r="A63" s="301">
        <v>15</v>
      </c>
      <c r="B63" s="329" t="s">
        <v>42</v>
      </c>
      <c r="C63" s="330"/>
      <c r="D63" s="331"/>
      <c r="E63" s="18" t="s">
        <v>129</v>
      </c>
      <c r="F63" s="39"/>
      <c r="G63" s="42"/>
      <c r="H63" s="94"/>
    </row>
    <row r="64" spans="1:8" x14ac:dyDescent="0.25">
      <c r="A64" s="302"/>
      <c r="B64" s="355" t="s">
        <v>43</v>
      </c>
      <c r="C64" s="356"/>
      <c r="D64" s="388"/>
      <c r="E64" s="19" t="s">
        <v>130</v>
      </c>
      <c r="F64" s="39">
        <v>0</v>
      </c>
      <c r="G64" s="40">
        <f>Cenovnik!G64</f>
        <v>0</v>
      </c>
      <c r="H64" s="94">
        <f t="shared" si="0"/>
        <v>0</v>
      </c>
    </row>
    <row r="65" spans="1:8" x14ac:dyDescent="0.25">
      <c r="A65" s="301">
        <f>SUM(A63+1)</f>
        <v>16</v>
      </c>
      <c r="B65" s="329" t="s">
        <v>44</v>
      </c>
      <c r="C65" s="330"/>
      <c r="D65" s="331"/>
      <c r="E65" s="18" t="s">
        <v>129</v>
      </c>
      <c r="F65" s="39"/>
      <c r="G65" s="42"/>
      <c r="H65" s="94"/>
    </row>
    <row r="66" spans="1:8" x14ac:dyDescent="0.25">
      <c r="A66" s="302"/>
      <c r="B66" s="424" t="s">
        <v>45</v>
      </c>
      <c r="C66" s="425"/>
      <c r="D66" s="426"/>
      <c r="E66" s="18" t="s">
        <v>130</v>
      </c>
      <c r="F66" s="39">
        <v>0</v>
      </c>
      <c r="G66" s="40">
        <f>Cenovnik!G66</f>
        <v>0</v>
      </c>
      <c r="H66" s="94">
        <f t="shared" si="0"/>
        <v>0</v>
      </c>
    </row>
    <row r="67" spans="1:8" ht="30.75" customHeight="1" x14ac:dyDescent="0.25">
      <c r="A67" s="346">
        <f>SUM(A65+1)</f>
        <v>17</v>
      </c>
      <c r="B67" s="352" t="s">
        <v>174</v>
      </c>
      <c r="C67" s="353"/>
      <c r="D67" s="353"/>
      <c r="E67" s="21" t="s">
        <v>129</v>
      </c>
      <c r="F67" s="39"/>
      <c r="G67" s="51"/>
      <c r="H67" s="94"/>
    </row>
    <row r="68" spans="1:8" ht="39.75" customHeight="1" x14ac:dyDescent="0.25">
      <c r="A68" s="347"/>
      <c r="B68" s="445" t="s">
        <v>46</v>
      </c>
      <c r="C68" s="446"/>
      <c r="D68" s="446"/>
      <c r="E68" s="19" t="s">
        <v>130</v>
      </c>
      <c r="F68" s="39">
        <v>0</v>
      </c>
      <c r="G68" s="40">
        <f>Cenovnik!G68</f>
        <v>0</v>
      </c>
      <c r="H68" s="94">
        <f t="shared" si="0"/>
        <v>0</v>
      </c>
    </row>
    <row r="69" spans="1:8" x14ac:dyDescent="0.25">
      <c r="A69" s="301">
        <f>SUM(A67+1)</f>
        <v>18</v>
      </c>
      <c r="B69" s="306" t="s">
        <v>47</v>
      </c>
      <c r="C69" s="307"/>
      <c r="D69" s="308"/>
      <c r="E69" s="18" t="s">
        <v>131</v>
      </c>
      <c r="F69" s="39"/>
      <c r="G69" s="42"/>
      <c r="H69" s="94"/>
    </row>
    <row r="70" spans="1:8" x14ac:dyDescent="0.25">
      <c r="A70" s="302"/>
      <c r="B70" s="348" t="s">
        <v>48</v>
      </c>
      <c r="C70" s="349"/>
      <c r="D70" s="350"/>
      <c r="E70" s="18" t="s">
        <v>131</v>
      </c>
      <c r="F70" s="39">
        <v>0</v>
      </c>
      <c r="G70" s="40">
        <f>Cenovnik!G70</f>
        <v>0</v>
      </c>
      <c r="H70" s="94">
        <f t="shared" si="0"/>
        <v>0</v>
      </c>
    </row>
    <row r="71" spans="1:8" x14ac:dyDescent="0.25">
      <c r="A71" s="301">
        <f>SUM(A69+1)</f>
        <v>19</v>
      </c>
      <c r="B71" s="306" t="s">
        <v>49</v>
      </c>
      <c r="C71" s="307"/>
      <c r="D71" s="308"/>
      <c r="E71" s="17" t="s">
        <v>131</v>
      </c>
      <c r="F71" s="39"/>
      <c r="G71" s="42"/>
      <c r="H71" s="94"/>
    </row>
    <row r="72" spans="1:8" x14ac:dyDescent="0.25">
      <c r="A72" s="302"/>
      <c r="B72" s="348" t="s">
        <v>50</v>
      </c>
      <c r="C72" s="349"/>
      <c r="D72" s="350"/>
      <c r="E72" s="16" t="s">
        <v>131</v>
      </c>
      <c r="F72" s="39">
        <v>0</v>
      </c>
      <c r="G72" s="40">
        <f>Cenovnik!G72</f>
        <v>0</v>
      </c>
      <c r="H72" s="94">
        <f t="shared" si="0"/>
        <v>0</v>
      </c>
    </row>
    <row r="73" spans="1:8" x14ac:dyDescent="0.25">
      <c r="A73" s="301">
        <f>SUM(A71+1)</f>
        <v>20</v>
      </c>
      <c r="B73" s="306" t="s">
        <v>51</v>
      </c>
      <c r="C73" s="307"/>
      <c r="D73" s="308"/>
      <c r="E73" s="17" t="s">
        <v>131</v>
      </c>
      <c r="F73" s="39"/>
      <c r="G73" s="42"/>
      <c r="H73" s="94"/>
    </row>
    <row r="74" spans="1:8" x14ac:dyDescent="0.25">
      <c r="A74" s="302"/>
      <c r="B74" s="348" t="s">
        <v>52</v>
      </c>
      <c r="C74" s="349"/>
      <c r="D74" s="350"/>
      <c r="E74" s="16" t="s">
        <v>131</v>
      </c>
      <c r="F74" s="39">
        <v>0</v>
      </c>
      <c r="G74" s="40">
        <f>Cenovnik!G74</f>
        <v>0</v>
      </c>
      <c r="H74" s="94">
        <f t="shared" si="0"/>
        <v>0</v>
      </c>
    </row>
    <row r="75" spans="1:8" x14ac:dyDescent="0.25">
      <c r="A75" s="301">
        <f>SUM(A73+1)</f>
        <v>21</v>
      </c>
      <c r="B75" s="329" t="s">
        <v>53</v>
      </c>
      <c r="C75" s="330"/>
      <c r="D75" s="331"/>
      <c r="E75" s="18" t="s">
        <v>129</v>
      </c>
      <c r="F75" s="39"/>
      <c r="G75" s="42"/>
      <c r="H75" s="94"/>
    </row>
    <row r="76" spans="1:8" ht="19.5" customHeight="1" x14ac:dyDescent="0.25">
      <c r="A76" s="302"/>
      <c r="B76" s="355" t="s">
        <v>54</v>
      </c>
      <c r="C76" s="356"/>
      <c r="D76" s="388"/>
      <c r="E76" s="19" t="s">
        <v>130</v>
      </c>
      <c r="F76" s="39">
        <v>0</v>
      </c>
      <c r="G76" s="40">
        <f>Cenovnik!G76</f>
        <v>0</v>
      </c>
      <c r="H76" s="94">
        <f t="shared" si="0"/>
        <v>0</v>
      </c>
    </row>
    <row r="77" spans="1:8" x14ac:dyDescent="0.25">
      <c r="A77" s="301">
        <f>SUM(A75+1)</f>
        <v>22</v>
      </c>
      <c r="B77" s="329" t="s">
        <v>55</v>
      </c>
      <c r="C77" s="330"/>
      <c r="D77" s="331"/>
      <c r="E77" s="18" t="s">
        <v>129</v>
      </c>
      <c r="F77" s="39"/>
      <c r="G77" s="42"/>
      <c r="H77" s="94"/>
    </row>
    <row r="78" spans="1:8" x14ac:dyDescent="0.25">
      <c r="A78" s="302"/>
      <c r="B78" s="355" t="s">
        <v>56</v>
      </c>
      <c r="C78" s="356"/>
      <c r="D78" s="388"/>
      <c r="E78" s="19" t="s">
        <v>130</v>
      </c>
      <c r="F78" s="39">
        <v>0</v>
      </c>
      <c r="G78" s="40">
        <f>Cenovnik!G78</f>
        <v>0</v>
      </c>
      <c r="H78" s="94">
        <f t="shared" ref="H78:H153" si="1">F78*G78</f>
        <v>0</v>
      </c>
    </row>
    <row r="79" spans="1:8" x14ac:dyDescent="0.25">
      <c r="A79" s="301">
        <f t="shared" ref="A79:A103" si="2">SUM(A77+1)</f>
        <v>23</v>
      </c>
      <c r="B79" s="329" t="s">
        <v>57</v>
      </c>
      <c r="C79" s="330"/>
      <c r="D79" s="331"/>
      <c r="E79" s="18" t="s">
        <v>129</v>
      </c>
      <c r="F79" s="39"/>
      <c r="G79" s="42"/>
      <c r="H79" s="94"/>
    </row>
    <row r="80" spans="1:8" x14ac:dyDescent="0.25">
      <c r="A80" s="302"/>
      <c r="B80" s="355" t="s">
        <v>58</v>
      </c>
      <c r="C80" s="356"/>
      <c r="D80" s="388"/>
      <c r="E80" s="19" t="s">
        <v>130</v>
      </c>
      <c r="F80" s="39">
        <v>0</v>
      </c>
      <c r="G80" s="40">
        <f>Cenovnik!G80</f>
        <v>0</v>
      </c>
      <c r="H80" s="94">
        <f t="shared" si="1"/>
        <v>0</v>
      </c>
    </row>
    <row r="81" spans="1:8" x14ac:dyDescent="0.25">
      <c r="A81" s="301">
        <f t="shared" si="2"/>
        <v>24</v>
      </c>
      <c r="B81" s="200" t="s">
        <v>214</v>
      </c>
      <c r="C81" s="201"/>
      <c r="D81" s="204"/>
      <c r="E81" s="17" t="s">
        <v>129</v>
      </c>
      <c r="F81" s="39"/>
      <c r="G81" s="42"/>
      <c r="H81" s="94"/>
    </row>
    <row r="82" spans="1:8" x14ac:dyDescent="0.25">
      <c r="A82" s="302"/>
      <c r="B82" s="202" t="s">
        <v>215</v>
      </c>
      <c r="C82" s="203"/>
      <c r="D82" s="205"/>
      <c r="E82" s="16" t="s">
        <v>130</v>
      </c>
      <c r="F82" s="39">
        <v>0</v>
      </c>
      <c r="G82" s="54">
        <f>Cenovnik!G82</f>
        <v>0</v>
      </c>
      <c r="H82" s="94">
        <f t="shared" si="1"/>
        <v>0</v>
      </c>
    </row>
    <row r="83" spans="1:8" x14ac:dyDescent="0.25">
      <c r="A83" s="301">
        <f t="shared" si="2"/>
        <v>25</v>
      </c>
      <c r="B83" s="200" t="s">
        <v>154</v>
      </c>
      <c r="C83" s="201"/>
      <c r="D83" s="204"/>
      <c r="E83" s="17" t="s">
        <v>129</v>
      </c>
      <c r="F83" s="39"/>
      <c r="G83" s="42"/>
      <c r="H83" s="94"/>
    </row>
    <row r="84" spans="1:8" x14ac:dyDescent="0.25">
      <c r="A84" s="302"/>
      <c r="B84" s="202" t="s">
        <v>150</v>
      </c>
      <c r="C84" s="203"/>
      <c r="D84" s="205"/>
      <c r="E84" s="16" t="s">
        <v>130</v>
      </c>
      <c r="F84" s="39">
        <v>0</v>
      </c>
      <c r="G84" s="54">
        <f>Cenovnik!G84</f>
        <v>0</v>
      </c>
      <c r="H84" s="94">
        <f t="shared" si="1"/>
        <v>0</v>
      </c>
    </row>
    <row r="85" spans="1:8" x14ac:dyDescent="0.25">
      <c r="A85" s="301">
        <f t="shared" si="2"/>
        <v>26</v>
      </c>
      <c r="B85" s="200" t="s">
        <v>155</v>
      </c>
      <c r="C85" s="201"/>
      <c r="D85" s="204"/>
      <c r="E85" s="17" t="s">
        <v>129</v>
      </c>
      <c r="F85" s="39"/>
      <c r="G85" s="42"/>
      <c r="H85" s="94"/>
    </row>
    <row r="86" spans="1:8" x14ac:dyDescent="0.25">
      <c r="A86" s="302"/>
      <c r="B86" s="202" t="s">
        <v>158</v>
      </c>
      <c r="C86" s="203"/>
      <c r="D86" s="205"/>
      <c r="E86" s="16" t="s">
        <v>130</v>
      </c>
      <c r="F86" s="39">
        <v>0</v>
      </c>
      <c r="G86" s="54">
        <f>Cenovnik!G86</f>
        <v>0</v>
      </c>
      <c r="H86" s="94">
        <f t="shared" si="1"/>
        <v>0</v>
      </c>
    </row>
    <row r="87" spans="1:8" x14ac:dyDescent="0.25">
      <c r="A87" s="301">
        <f t="shared" si="2"/>
        <v>27</v>
      </c>
      <c r="B87" s="200" t="s">
        <v>156</v>
      </c>
      <c r="C87" s="201"/>
      <c r="D87" s="204"/>
      <c r="E87" s="17" t="s">
        <v>129</v>
      </c>
      <c r="F87" s="39"/>
      <c r="G87" s="42"/>
      <c r="H87" s="94"/>
    </row>
    <row r="88" spans="1:8" ht="15" customHeight="1" x14ac:dyDescent="0.25">
      <c r="A88" s="302"/>
      <c r="B88" s="202" t="s">
        <v>159</v>
      </c>
      <c r="C88" s="203"/>
      <c r="D88" s="205"/>
      <c r="E88" s="16" t="s">
        <v>130</v>
      </c>
      <c r="F88" s="39">
        <v>0</v>
      </c>
      <c r="G88" s="54">
        <f>Cenovnik!G88</f>
        <v>0</v>
      </c>
      <c r="H88" s="94">
        <f t="shared" si="1"/>
        <v>0</v>
      </c>
    </row>
    <row r="89" spans="1:8" x14ac:dyDescent="0.25">
      <c r="A89" s="301">
        <f t="shared" si="2"/>
        <v>28</v>
      </c>
      <c r="B89" s="200" t="s">
        <v>157</v>
      </c>
      <c r="C89" s="201"/>
      <c r="D89" s="204"/>
      <c r="E89" s="17" t="s">
        <v>129</v>
      </c>
      <c r="F89" s="39"/>
      <c r="G89" s="42"/>
      <c r="H89" s="94"/>
    </row>
    <row r="90" spans="1:8" x14ac:dyDescent="0.25">
      <c r="A90" s="302"/>
      <c r="B90" s="202" t="s">
        <v>160</v>
      </c>
      <c r="C90" s="203"/>
      <c r="D90" s="205"/>
      <c r="E90" s="16" t="s">
        <v>130</v>
      </c>
      <c r="F90" s="39">
        <v>0</v>
      </c>
      <c r="G90" s="54">
        <f>Cenovnik!G90</f>
        <v>0</v>
      </c>
      <c r="H90" s="94">
        <f t="shared" si="1"/>
        <v>0</v>
      </c>
    </row>
    <row r="91" spans="1:8" x14ac:dyDescent="0.25">
      <c r="A91" s="301">
        <f t="shared" si="2"/>
        <v>29</v>
      </c>
      <c r="B91" s="200" t="s">
        <v>199</v>
      </c>
      <c r="C91" s="201"/>
      <c r="D91" s="204"/>
      <c r="E91" s="17" t="s">
        <v>129</v>
      </c>
      <c r="F91" s="39"/>
      <c r="G91" s="42"/>
      <c r="H91" s="94"/>
    </row>
    <row r="92" spans="1:8" x14ac:dyDescent="0.25">
      <c r="A92" s="302"/>
      <c r="B92" s="202" t="s">
        <v>200</v>
      </c>
      <c r="C92" s="203"/>
      <c r="D92" s="205"/>
      <c r="E92" s="16" t="s">
        <v>130</v>
      </c>
      <c r="F92" s="39">
        <v>0</v>
      </c>
      <c r="G92" s="54">
        <f>Cenovnik!G92</f>
        <v>0</v>
      </c>
      <c r="H92" s="94">
        <f t="shared" si="1"/>
        <v>0</v>
      </c>
    </row>
    <row r="93" spans="1:8" x14ac:dyDescent="0.25">
      <c r="A93" s="332">
        <f t="shared" si="2"/>
        <v>30</v>
      </c>
      <c r="B93" s="197" t="s">
        <v>201</v>
      </c>
      <c r="C93" s="198"/>
      <c r="D93" s="199"/>
      <c r="E93" s="18" t="s">
        <v>129</v>
      </c>
      <c r="F93" s="39"/>
      <c r="G93" s="42"/>
      <c r="H93" s="94"/>
    </row>
    <row r="94" spans="1:8" x14ac:dyDescent="0.25">
      <c r="A94" s="333"/>
      <c r="B94" s="197" t="s">
        <v>202</v>
      </c>
      <c r="C94" s="198"/>
      <c r="D94" s="199"/>
      <c r="E94" s="18" t="s">
        <v>130</v>
      </c>
      <c r="F94" s="39">
        <v>0</v>
      </c>
      <c r="G94" s="54">
        <f>Cenovnik!G94</f>
        <v>0</v>
      </c>
      <c r="H94" s="94">
        <f t="shared" si="1"/>
        <v>0</v>
      </c>
    </row>
    <row r="95" spans="1:8" x14ac:dyDescent="0.25">
      <c r="A95" s="309">
        <f t="shared" si="2"/>
        <v>31</v>
      </c>
      <c r="B95" s="329" t="s">
        <v>59</v>
      </c>
      <c r="C95" s="330"/>
      <c r="D95" s="331"/>
      <c r="E95" s="18" t="s">
        <v>129</v>
      </c>
      <c r="F95" s="39"/>
      <c r="G95" s="42"/>
      <c r="H95" s="94"/>
    </row>
    <row r="96" spans="1:8" x14ac:dyDescent="0.25">
      <c r="A96" s="302"/>
      <c r="B96" s="355" t="s">
        <v>60</v>
      </c>
      <c r="C96" s="356"/>
      <c r="D96" s="388"/>
      <c r="E96" s="19" t="s">
        <v>130</v>
      </c>
      <c r="F96" s="39">
        <v>0</v>
      </c>
      <c r="G96" s="40">
        <f>Cenovnik!G96</f>
        <v>0</v>
      </c>
      <c r="H96" s="94">
        <f t="shared" si="1"/>
        <v>0</v>
      </c>
    </row>
    <row r="97" spans="1:8" x14ac:dyDescent="0.25">
      <c r="A97" s="309">
        <f t="shared" si="2"/>
        <v>32</v>
      </c>
      <c r="B97" s="329" t="s">
        <v>61</v>
      </c>
      <c r="C97" s="330"/>
      <c r="D97" s="331"/>
      <c r="E97" s="18" t="s">
        <v>129</v>
      </c>
      <c r="F97" s="39"/>
      <c r="G97" s="42"/>
      <c r="H97" s="94"/>
    </row>
    <row r="98" spans="1:8" x14ac:dyDescent="0.25">
      <c r="A98" s="302"/>
      <c r="B98" s="355" t="s">
        <v>62</v>
      </c>
      <c r="C98" s="356"/>
      <c r="D98" s="388"/>
      <c r="E98" s="19" t="s">
        <v>130</v>
      </c>
      <c r="F98" s="39">
        <v>0</v>
      </c>
      <c r="G98" s="40">
        <f>Cenovnik!G98</f>
        <v>0</v>
      </c>
      <c r="H98" s="94">
        <f t="shared" si="1"/>
        <v>0</v>
      </c>
    </row>
    <row r="99" spans="1:8" ht="39" customHeight="1" x14ac:dyDescent="0.25">
      <c r="A99" s="309">
        <f t="shared" si="2"/>
        <v>33</v>
      </c>
      <c r="B99" s="352" t="s">
        <v>63</v>
      </c>
      <c r="C99" s="353"/>
      <c r="D99" s="354"/>
      <c r="E99" s="18" t="s">
        <v>129</v>
      </c>
      <c r="F99" s="39"/>
      <c r="G99" s="42"/>
      <c r="H99" s="94"/>
    </row>
    <row r="100" spans="1:8" ht="44.25" customHeight="1" x14ac:dyDescent="0.25">
      <c r="A100" s="302"/>
      <c r="B100" s="296" t="s">
        <v>64</v>
      </c>
      <c r="C100" s="297"/>
      <c r="D100" s="298"/>
      <c r="E100" s="19" t="s">
        <v>130</v>
      </c>
      <c r="F100" s="39">
        <v>0</v>
      </c>
      <c r="G100" s="40">
        <f>Cenovnik!G100</f>
        <v>0</v>
      </c>
      <c r="H100" s="94">
        <f t="shared" si="1"/>
        <v>0</v>
      </c>
    </row>
    <row r="101" spans="1:8" x14ac:dyDescent="0.25">
      <c r="A101" s="309">
        <f t="shared" si="2"/>
        <v>34</v>
      </c>
      <c r="B101" s="329" t="s">
        <v>65</v>
      </c>
      <c r="C101" s="330"/>
      <c r="D101" s="331"/>
      <c r="E101" s="18" t="s">
        <v>129</v>
      </c>
      <c r="F101" s="39"/>
      <c r="G101" s="42"/>
      <c r="H101" s="94"/>
    </row>
    <row r="102" spans="1:8" x14ac:dyDescent="0.25">
      <c r="A102" s="302"/>
      <c r="B102" s="355" t="s">
        <v>66</v>
      </c>
      <c r="C102" s="356"/>
      <c r="D102" s="388"/>
      <c r="E102" s="19" t="s">
        <v>130</v>
      </c>
      <c r="F102" s="39">
        <v>0</v>
      </c>
      <c r="G102" s="40">
        <f>Cenovnik!G102</f>
        <v>0</v>
      </c>
      <c r="H102" s="94">
        <f t="shared" si="1"/>
        <v>0</v>
      </c>
    </row>
    <row r="103" spans="1:8" x14ac:dyDescent="0.25">
      <c r="A103" s="309">
        <f t="shared" si="2"/>
        <v>35</v>
      </c>
      <c r="B103" s="329" t="s">
        <v>67</v>
      </c>
      <c r="C103" s="330"/>
      <c r="D103" s="331"/>
      <c r="E103" s="18" t="s">
        <v>129</v>
      </c>
      <c r="F103" s="39"/>
      <c r="G103" s="42"/>
      <c r="H103" s="94"/>
    </row>
    <row r="104" spans="1:8" x14ac:dyDescent="0.25">
      <c r="A104" s="302"/>
      <c r="B104" s="355" t="s">
        <v>136</v>
      </c>
      <c r="C104" s="356"/>
      <c r="D104" s="388"/>
      <c r="E104" s="19" t="s">
        <v>130</v>
      </c>
      <c r="F104" s="39">
        <v>0</v>
      </c>
      <c r="G104" s="40">
        <f>Cenovnik!G104</f>
        <v>0</v>
      </c>
      <c r="H104" s="94">
        <f t="shared" si="1"/>
        <v>0</v>
      </c>
    </row>
    <row r="105" spans="1:8" x14ac:dyDescent="0.25">
      <c r="A105" s="301">
        <v>36</v>
      </c>
      <c r="B105" s="306" t="s">
        <v>68</v>
      </c>
      <c r="C105" s="307"/>
      <c r="D105" s="308"/>
      <c r="E105" s="20" t="s">
        <v>129</v>
      </c>
      <c r="F105" s="39"/>
      <c r="G105" s="42"/>
      <c r="H105" s="94"/>
    </row>
    <row r="106" spans="1:8" x14ac:dyDescent="0.25">
      <c r="A106" s="309"/>
      <c r="B106" s="382" t="s">
        <v>69</v>
      </c>
      <c r="C106" s="383"/>
      <c r="D106" s="384"/>
      <c r="E106" s="20"/>
      <c r="F106" s="39"/>
      <c r="G106" s="47"/>
      <c r="H106" s="94"/>
    </row>
    <row r="107" spans="1:8" x14ac:dyDescent="0.25">
      <c r="A107" s="309"/>
      <c r="B107" s="382" t="s">
        <v>70</v>
      </c>
      <c r="C107" s="383"/>
      <c r="D107" s="384"/>
      <c r="E107" s="20" t="s">
        <v>130</v>
      </c>
      <c r="F107" s="39">
        <v>0</v>
      </c>
      <c r="G107" s="40">
        <f>Cenovnik!G107</f>
        <v>0</v>
      </c>
      <c r="H107" s="94">
        <f t="shared" si="1"/>
        <v>0</v>
      </c>
    </row>
    <row r="108" spans="1:8" x14ac:dyDescent="0.25">
      <c r="A108" s="309"/>
      <c r="B108" s="382" t="s">
        <v>71</v>
      </c>
      <c r="C108" s="383"/>
      <c r="D108" s="384"/>
      <c r="E108" s="20" t="s">
        <v>130</v>
      </c>
      <c r="F108" s="39">
        <v>0</v>
      </c>
      <c r="G108" s="40">
        <f>Cenovnik!G108</f>
        <v>0</v>
      </c>
      <c r="H108" s="94">
        <f t="shared" si="1"/>
        <v>0</v>
      </c>
    </row>
    <row r="109" spans="1:8" x14ac:dyDescent="0.25">
      <c r="A109" s="309"/>
      <c r="B109" s="382" t="s">
        <v>72</v>
      </c>
      <c r="C109" s="383"/>
      <c r="D109" s="384"/>
      <c r="E109" s="20" t="s">
        <v>130</v>
      </c>
      <c r="F109" s="39">
        <v>0</v>
      </c>
      <c r="G109" s="40">
        <f>Cenovnik!G109</f>
        <v>0</v>
      </c>
      <c r="H109" s="94">
        <f t="shared" si="1"/>
        <v>0</v>
      </c>
    </row>
    <row r="110" spans="1:8" x14ac:dyDescent="0.25">
      <c r="A110" s="309"/>
      <c r="B110" s="382" t="s">
        <v>73</v>
      </c>
      <c r="C110" s="383"/>
      <c r="D110" s="384"/>
      <c r="E110" s="20" t="s">
        <v>130</v>
      </c>
      <c r="F110" s="39">
        <v>0</v>
      </c>
      <c r="G110" s="40">
        <f>Cenovnik!G110</f>
        <v>0</v>
      </c>
      <c r="H110" s="94">
        <f t="shared" si="1"/>
        <v>0</v>
      </c>
    </row>
    <row r="111" spans="1:8" x14ac:dyDescent="0.25">
      <c r="A111" s="302"/>
      <c r="B111" s="348" t="s">
        <v>74</v>
      </c>
      <c r="C111" s="349"/>
      <c r="D111" s="350"/>
      <c r="E111" s="20" t="s">
        <v>130</v>
      </c>
      <c r="F111" s="39">
        <v>0</v>
      </c>
      <c r="G111" s="54">
        <f>Cenovnik!G111</f>
        <v>0</v>
      </c>
      <c r="H111" s="94">
        <f t="shared" si="1"/>
        <v>0</v>
      </c>
    </row>
    <row r="112" spans="1:8" x14ac:dyDescent="0.25">
      <c r="A112" s="309">
        <v>37</v>
      </c>
      <c r="B112" s="56" t="s">
        <v>75</v>
      </c>
      <c r="C112" s="7"/>
      <c r="D112" s="57"/>
      <c r="E112" s="17" t="s">
        <v>129</v>
      </c>
      <c r="F112" s="39"/>
      <c r="G112" s="51"/>
      <c r="H112" s="94"/>
    </row>
    <row r="113" spans="1:8" x14ac:dyDescent="0.25">
      <c r="A113" s="309"/>
      <c r="B113" s="56" t="s">
        <v>76</v>
      </c>
      <c r="C113" s="7"/>
      <c r="D113" s="57"/>
      <c r="E113" s="18"/>
      <c r="F113" s="39">
        <v>0</v>
      </c>
      <c r="G113" s="40">
        <f>Cenovnik!G113</f>
        <v>0</v>
      </c>
      <c r="H113" s="94">
        <f t="shared" si="1"/>
        <v>0</v>
      </c>
    </row>
    <row r="114" spans="1:8" x14ac:dyDescent="0.25">
      <c r="A114" s="309"/>
      <c r="B114" s="382" t="s">
        <v>77</v>
      </c>
      <c r="C114" s="383"/>
      <c r="D114" s="384"/>
      <c r="E114" s="18" t="s">
        <v>130</v>
      </c>
      <c r="F114" s="39">
        <v>0</v>
      </c>
      <c r="G114" s="40">
        <f>Cenovnik!G114</f>
        <v>0</v>
      </c>
      <c r="H114" s="94">
        <f t="shared" si="1"/>
        <v>0</v>
      </c>
    </row>
    <row r="115" spans="1:8" x14ac:dyDescent="0.25">
      <c r="A115" s="302"/>
      <c r="B115" s="348" t="s">
        <v>78</v>
      </c>
      <c r="C115" s="349"/>
      <c r="D115" s="350"/>
      <c r="E115" s="18" t="s">
        <v>130</v>
      </c>
      <c r="F115" s="39">
        <v>0</v>
      </c>
      <c r="G115" s="40">
        <f>Cenovnik!G115</f>
        <v>0</v>
      </c>
      <c r="H115" s="94">
        <f t="shared" si="1"/>
        <v>0</v>
      </c>
    </row>
    <row r="116" spans="1:8" x14ac:dyDescent="0.25">
      <c r="A116" s="301">
        <v>38</v>
      </c>
      <c r="B116" s="306" t="s">
        <v>79</v>
      </c>
      <c r="C116" s="307"/>
      <c r="D116" s="308"/>
      <c r="E116" s="17" t="s">
        <v>129</v>
      </c>
      <c r="F116" s="39"/>
      <c r="G116" s="42"/>
      <c r="H116" s="94"/>
    </row>
    <row r="117" spans="1:8" x14ac:dyDescent="0.25">
      <c r="A117" s="309"/>
      <c r="B117" s="56" t="s">
        <v>80</v>
      </c>
      <c r="C117" s="7"/>
      <c r="D117" s="57"/>
      <c r="E117" s="18"/>
      <c r="F117" s="39"/>
      <c r="G117" s="47"/>
      <c r="H117" s="94"/>
    </row>
    <row r="118" spans="1:8" x14ac:dyDescent="0.25">
      <c r="A118" s="309"/>
      <c r="B118" s="382" t="s">
        <v>81</v>
      </c>
      <c r="C118" s="383"/>
      <c r="D118" s="384"/>
      <c r="E118" s="18" t="s">
        <v>130</v>
      </c>
      <c r="F118" s="39">
        <v>0</v>
      </c>
      <c r="G118" s="40">
        <f>Cenovnik!G118</f>
        <v>0</v>
      </c>
      <c r="H118" s="94">
        <f t="shared" si="1"/>
        <v>0</v>
      </c>
    </row>
    <row r="119" spans="1:8" x14ac:dyDescent="0.25">
      <c r="A119" s="309"/>
      <c r="B119" s="382" t="s">
        <v>82</v>
      </c>
      <c r="C119" s="383"/>
      <c r="D119" s="384"/>
      <c r="E119" s="18" t="s">
        <v>130</v>
      </c>
      <c r="F119" s="39">
        <v>0</v>
      </c>
      <c r="G119" s="40">
        <f>Cenovnik!G119</f>
        <v>0</v>
      </c>
      <c r="H119" s="94">
        <f t="shared" si="1"/>
        <v>0</v>
      </c>
    </row>
    <row r="120" spans="1:8" x14ac:dyDescent="0.25">
      <c r="A120" s="309"/>
      <c r="B120" s="382" t="s">
        <v>83</v>
      </c>
      <c r="C120" s="383"/>
      <c r="D120" s="384"/>
      <c r="E120" s="18" t="s">
        <v>130</v>
      </c>
      <c r="F120" s="39">
        <v>0</v>
      </c>
      <c r="G120" s="40">
        <f>Cenovnik!G120</f>
        <v>0</v>
      </c>
      <c r="H120" s="94">
        <f t="shared" si="1"/>
        <v>0</v>
      </c>
    </row>
    <row r="121" spans="1:8" x14ac:dyDescent="0.25">
      <c r="A121" s="302"/>
      <c r="B121" s="348" t="s">
        <v>84</v>
      </c>
      <c r="C121" s="349"/>
      <c r="D121" s="350"/>
      <c r="E121" s="19" t="s">
        <v>130</v>
      </c>
      <c r="F121" s="39">
        <v>0</v>
      </c>
      <c r="G121" s="40">
        <f>Cenovnik!G121</f>
        <v>0</v>
      </c>
      <c r="H121" s="94">
        <f t="shared" si="1"/>
        <v>0</v>
      </c>
    </row>
    <row r="122" spans="1:8" x14ac:dyDescent="0.25">
      <c r="A122" s="309">
        <f>SUM(A116+1)</f>
        <v>39</v>
      </c>
      <c r="B122" s="382" t="s">
        <v>85</v>
      </c>
      <c r="C122" s="383"/>
      <c r="D122" s="384"/>
      <c r="E122" s="18" t="s">
        <v>129</v>
      </c>
      <c r="F122" s="39"/>
      <c r="G122" s="47"/>
      <c r="H122" s="94"/>
    </row>
    <row r="123" spans="1:8" x14ac:dyDescent="0.25">
      <c r="A123" s="309"/>
      <c r="B123" s="382" t="s">
        <v>86</v>
      </c>
      <c r="C123" s="383"/>
      <c r="D123" s="384"/>
      <c r="E123" s="18"/>
      <c r="F123" s="39"/>
      <c r="G123" s="47"/>
      <c r="H123" s="94"/>
    </row>
    <row r="124" spans="1:8" x14ac:dyDescent="0.25">
      <c r="A124" s="309"/>
      <c r="B124" s="433" t="s">
        <v>140</v>
      </c>
      <c r="C124" s="434"/>
      <c r="D124" s="435"/>
      <c r="E124" s="18" t="s">
        <v>130</v>
      </c>
      <c r="F124" s="39">
        <v>0</v>
      </c>
      <c r="G124" s="40">
        <f>Cenovnik!G124</f>
        <v>0</v>
      </c>
      <c r="H124" s="94">
        <f t="shared" si="1"/>
        <v>0</v>
      </c>
    </row>
    <row r="125" spans="1:8" x14ac:dyDescent="0.25">
      <c r="A125" s="309"/>
      <c r="B125" s="382" t="s">
        <v>141</v>
      </c>
      <c r="C125" s="383"/>
      <c r="D125" s="384"/>
      <c r="E125" s="18" t="s">
        <v>130</v>
      </c>
      <c r="F125" s="39">
        <v>0</v>
      </c>
      <c r="G125" s="40">
        <f>Cenovnik!G125</f>
        <v>0</v>
      </c>
      <c r="H125" s="94">
        <f t="shared" si="1"/>
        <v>0</v>
      </c>
    </row>
    <row r="126" spans="1:8" x14ac:dyDescent="0.25">
      <c r="A126" s="309"/>
      <c r="B126" s="382" t="s">
        <v>142</v>
      </c>
      <c r="C126" s="383"/>
      <c r="D126" s="384"/>
      <c r="E126" s="18" t="s">
        <v>130</v>
      </c>
      <c r="F126" s="39">
        <v>0</v>
      </c>
      <c r="G126" s="40">
        <f>Cenovnik!G126</f>
        <v>0</v>
      </c>
      <c r="H126" s="94">
        <f t="shared" si="1"/>
        <v>0</v>
      </c>
    </row>
    <row r="127" spans="1:8" x14ac:dyDescent="0.25">
      <c r="A127" s="309"/>
      <c r="B127" s="382" t="s">
        <v>143</v>
      </c>
      <c r="C127" s="383"/>
      <c r="D127" s="384"/>
      <c r="E127" s="18" t="s">
        <v>130</v>
      </c>
      <c r="F127" s="39">
        <v>0</v>
      </c>
      <c r="G127" s="40">
        <f>Cenovnik!G127</f>
        <v>0</v>
      </c>
      <c r="H127" s="94">
        <f t="shared" si="1"/>
        <v>0</v>
      </c>
    </row>
    <row r="128" spans="1:8" x14ac:dyDescent="0.25">
      <c r="A128" s="309"/>
      <c r="B128" s="382" t="s">
        <v>144</v>
      </c>
      <c r="C128" s="383"/>
      <c r="D128" s="384"/>
      <c r="E128" s="18" t="s">
        <v>130</v>
      </c>
      <c r="F128" s="39">
        <v>0</v>
      </c>
      <c r="G128" s="40">
        <f>Cenovnik!G128</f>
        <v>0</v>
      </c>
      <c r="H128" s="94">
        <f t="shared" si="1"/>
        <v>0</v>
      </c>
    </row>
    <row r="129" spans="1:8" x14ac:dyDescent="0.25">
      <c r="A129" s="309"/>
      <c r="B129" s="382" t="s">
        <v>87</v>
      </c>
      <c r="C129" s="383"/>
      <c r="D129" s="384"/>
      <c r="E129" s="18" t="s">
        <v>130</v>
      </c>
      <c r="F129" s="39">
        <v>0</v>
      </c>
      <c r="G129" s="40">
        <f>Cenovnik!G129</f>
        <v>0</v>
      </c>
      <c r="H129" s="94">
        <f t="shared" si="1"/>
        <v>0</v>
      </c>
    </row>
    <row r="130" spans="1:8" x14ac:dyDescent="0.25">
      <c r="A130" s="309"/>
      <c r="B130" s="382" t="s">
        <v>88</v>
      </c>
      <c r="C130" s="383"/>
      <c r="D130" s="384"/>
      <c r="E130" s="18" t="s">
        <v>130</v>
      </c>
      <c r="F130" s="39">
        <v>0</v>
      </c>
      <c r="G130" s="40">
        <f>Cenovnik!G130</f>
        <v>0</v>
      </c>
      <c r="H130" s="94">
        <f t="shared" si="1"/>
        <v>0</v>
      </c>
    </row>
    <row r="131" spans="1:8" x14ac:dyDescent="0.25">
      <c r="A131" s="309"/>
      <c r="B131" s="382" t="s">
        <v>89</v>
      </c>
      <c r="C131" s="383"/>
      <c r="D131" s="384"/>
      <c r="E131" s="18" t="s">
        <v>130</v>
      </c>
      <c r="F131" s="39">
        <v>0</v>
      </c>
      <c r="G131" s="40">
        <f>Cenovnik!G131</f>
        <v>0</v>
      </c>
      <c r="H131" s="94">
        <f t="shared" si="1"/>
        <v>0</v>
      </c>
    </row>
    <row r="132" spans="1:8" x14ac:dyDescent="0.25">
      <c r="A132" s="309"/>
      <c r="B132" s="382" t="s">
        <v>90</v>
      </c>
      <c r="C132" s="383"/>
      <c r="D132" s="384"/>
      <c r="E132" s="18" t="s">
        <v>130</v>
      </c>
      <c r="F132" s="39">
        <v>0</v>
      </c>
      <c r="G132" s="40">
        <f>Cenovnik!G132</f>
        <v>0</v>
      </c>
      <c r="H132" s="94">
        <f t="shared" si="1"/>
        <v>0</v>
      </c>
    </row>
    <row r="133" spans="1:8" x14ac:dyDescent="0.25">
      <c r="A133" s="309"/>
      <c r="B133" s="382" t="s">
        <v>91</v>
      </c>
      <c r="C133" s="383"/>
      <c r="D133" s="384"/>
      <c r="E133" s="18" t="s">
        <v>130</v>
      </c>
      <c r="F133" s="39">
        <v>0</v>
      </c>
      <c r="G133" s="40">
        <f>Cenovnik!G133</f>
        <v>0</v>
      </c>
      <c r="H133" s="94">
        <f t="shared" si="1"/>
        <v>0</v>
      </c>
    </row>
    <row r="134" spans="1:8" x14ac:dyDescent="0.25">
      <c r="A134" s="309"/>
      <c r="B134" s="382" t="s">
        <v>92</v>
      </c>
      <c r="C134" s="383"/>
      <c r="D134" s="384"/>
      <c r="E134" s="18" t="s">
        <v>130</v>
      </c>
      <c r="F134" s="39">
        <v>0</v>
      </c>
      <c r="G134" s="40">
        <f>Cenovnik!G134</f>
        <v>0</v>
      </c>
      <c r="H134" s="94">
        <f t="shared" si="1"/>
        <v>0</v>
      </c>
    </row>
    <row r="135" spans="1:8" x14ac:dyDescent="0.25">
      <c r="A135" s="309"/>
      <c r="B135" s="315" t="s">
        <v>93</v>
      </c>
      <c r="C135" s="316"/>
      <c r="D135" s="317"/>
      <c r="E135" s="18" t="s">
        <v>130</v>
      </c>
      <c r="F135" s="39">
        <v>0</v>
      </c>
      <c r="G135" s="40">
        <f>Cenovnik!G135</f>
        <v>0</v>
      </c>
      <c r="H135" s="94">
        <f t="shared" si="1"/>
        <v>0</v>
      </c>
    </row>
    <row r="136" spans="1:8" x14ac:dyDescent="0.25">
      <c r="A136" s="309"/>
      <c r="B136" s="315" t="s">
        <v>149</v>
      </c>
      <c r="C136" s="316"/>
      <c r="D136" s="317"/>
      <c r="E136" s="18" t="s">
        <v>130</v>
      </c>
      <c r="F136" s="39">
        <v>0</v>
      </c>
      <c r="G136" s="40">
        <f>Cenovnik!G136</f>
        <v>0</v>
      </c>
      <c r="H136" s="94">
        <f t="shared" si="1"/>
        <v>0</v>
      </c>
    </row>
    <row r="137" spans="1:8" x14ac:dyDescent="0.25">
      <c r="A137" s="309"/>
      <c r="B137" s="315" t="s">
        <v>207</v>
      </c>
      <c r="C137" s="316"/>
      <c r="D137" s="317"/>
      <c r="E137" s="18" t="s">
        <v>130</v>
      </c>
      <c r="F137" s="39">
        <v>0</v>
      </c>
      <c r="G137" s="40">
        <f>Cenovnik!G137</f>
        <v>0</v>
      </c>
      <c r="H137" s="94">
        <f t="shared" si="1"/>
        <v>0</v>
      </c>
    </row>
    <row r="138" spans="1:8" x14ac:dyDescent="0.25">
      <c r="A138" s="309"/>
      <c r="B138" s="315" t="s">
        <v>94</v>
      </c>
      <c r="C138" s="316"/>
      <c r="D138" s="317"/>
      <c r="E138" s="18" t="s">
        <v>130</v>
      </c>
      <c r="F138" s="39">
        <v>0</v>
      </c>
      <c r="G138" s="40">
        <f>Cenovnik!G138</f>
        <v>0</v>
      </c>
      <c r="H138" s="94">
        <f t="shared" si="1"/>
        <v>0</v>
      </c>
    </row>
    <row r="139" spans="1:8" x14ac:dyDescent="0.25">
      <c r="A139" s="302"/>
      <c r="B139" s="424" t="s">
        <v>95</v>
      </c>
      <c r="C139" s="425"/>
      <c r="D139" s="426"/>
      <c r="E139" s="22" t="s">
        <v>130</v>
      </c>
      <c r="F139" s="39">
        <v>0</v>
      </c>
      <c r="G139" s="40">
        <f>Cenovnik!G139</f>
        <v>0</v>
      </c>
      <c r="H139" s="94">
        <f t="shared" si="1"/>
        <v>0</v>
      </c>
    </row>
    <row r="140" spans="1:8" ht="31.5" customHeight="1" x14ac:dyDescent="0.25">
      <c r="A140" s="309">
        <v>40</v>
      </c>
      <c r="B140" s="427" t="s">
        <v>250</v>
      </c>
      <c r="C140" s="428"/>
      <c r="D140" s="429"/>
      <c r="E140" s="167" t="s">
        <v>129</v>
      </c>
      <c r="F140" s="39"/>
      <c r="G140" s="58"/>
      <c r="H140" s="94"/>
    </row>
    <row r="141" spans="1:8" ht="33" customHeight="1" x14ac:dyDescent="0.25">
      <c r="A141" s="302"/>
      <c r="B141" s="430" t="s">
        <v>249</v>
      </c>
      <c r="C141" s="431"/>
      <c r="D141" s="432"/>
      <c r="E141" s="167" t="s">
        <v>130</v>
      </c>
      <c r="F141" s="39">
        <v>0</v>
      </c>
      <c r="G141" s="40">
        <f>Cenovnik!G141</f>
        <v>0</v>
      </c>
      <c r="H141" s="94">
        <f t="shared" si="1"/>
        <v>0</v>
      </c>
    </row>
    <row r="142" spans="1:8" ht="15" customHeight="1" x14ac:dyDescent="0.25">
      <c r="A142" s="301">
        <f>SUM(A140+1)</f>
        <v>41</v>
      </c>
      <c r="B142" s="352" t="s">
        <v>145</v>
      </c>
      <c r="C142" s="353"/>
      <c r="D142" s="354"/>
      <c r="E142" s="21" t="s">
        <v>132</v>
      </c>
      <c r="F142" s="39"/>
      <c r="G142" s="42"/>
      <c r="H142" s="94"/>
    </row>
    <row r="143" spans="1:8" ht="31.5" customHeight="1" x14ac:dyDescent="0.25">
      <c r="A143" s="302"/>
      <c r="B143" s="303" t="s">
        <v>146</v>
      </c>
      <c r="C143" s="304"/>
      <c r="D143" s="305"/>
      <c r="E143" s="19" t="s">
        <v>132</v>
      </c>
      <c r="F143" s="39">
        <v>0</v>
      </c>
      <c r="G143" s="40">
        <f>Cenovnik!G143</f>
        <v>0</v>
      </c>
      <c r="H143" s="94">
        <f t="shared" si="1"/>
        <v>0</v>
      </c>
    </row>
    <row r="144" spans="1:8" ht="15" customHeight="1" x14ac:dyDescent="0.25">
      <c r="A144" s="301">
        <f>SUM(A142+1)</f>
        <v>42</v>
      </c>
      <c r="B144" s="352" t="s">
        <v>147</v>
      </c>
      <c r="C144" s="353"/>
      <c r="D144" s="354"/>
      <c r="E144" s="21" t="s">
        <v>132</v>
      </c>
      <c r="F144" s="39"/>
      <c r="G144" s="42"/>
      <c r="H144" s="94"/>
    </row>
    <row r="145" spans="1:8" ht="30" customHeight="1" x14ac:dyDescent="0.25">
      <c r="A145" s="302"/>
      <c r="B145" s="303" t="s">
        <v>148</v>
      </c>
      <c r="C145" s="304"/>
      <c r="D145" s="305"/>
      <c r="E145" s="19" t="s">
        <v>132</v>
      </c>
      <c r="F145" s="39">
        <v>0</v>
      </c>
      <c r="G145" s="40">
        <f>Cenovnik!G145</f>
        <v>0</v>
      </c>
      <c r="H145" s="94">
        <f t="shared" si="1"/>
        <v>0</v>
      </c>
    </row>
    <row r="146" spans="1:8" x14ac:dyDescent="0.25">
      <c r="A146" s="301">
        <f>SUM(A144+1)</f>
        <v>43</v>
      </c>
      <c r="B146" s="61" t="s">
        <v>194</v>
      </c>
      <c r="C146" s="61"/>
      <c r="D146" s="62"/>
      <c r="E146" s="21" t="s">
        <v>133</v>
      </c>
      <c r="F146" s="39"/>
      <c r="G146" s="42"/>
      <c r="H146" s="94"/>
    </row>
    <row r="147" spans="1:8" ht="15" customHeight="1" x14ac:dyDescent="0.25">
      <c r="A147" s="302"/>
      <c r="B147" s="136" t="s">
        <v>208</v>
      </c>
      <c r="C147" s="7"/>
      <c r="D147" s="57"/>
      <c r="E147" s="20" t="s">
        <v>133</v>
      </c>
      <c r="F147" s="39">
        <v>0</v>
      </c>
      <c r="G147" s="40">
        <f>Cenovnik!G147</f>
        <v>0</v>
      </c>
      <c r="H147" s="94">
        <f t="shared" si="1"/>
        <v>0</v>
      </c>
    </row>
    <row r="148" spans="1:8" ht="15" customHeight="1" x14ac:dyDescent="0.25">
      <c r="A148" s="310">
        <f>SUM(A146+1)</f>
        <v>44</v>
      </c>
      <c r="B148" s="137" t="s">
        <v>175</v>
      </c>
      <c r="C148" s="61"/>
      <c r="D148" s="61"/>
      <c r="E148" s="21" t="s">
        <v>256</v>
      </c>
      <c r="F148" s="39">
        <v>0</v>
      </c>
      <c r="G148" s="40"/>
      <c r="H148" s="94"/>
    </row>
    <row r="149" spans="1:8" ht="15" customHeight="1" x14ac:dyDescent="0.25">
      <c r="A149" s="311"/>
      <c r="B149" s="136" t="s">
        <v>267</v>
      </c>
      <c r="C149" s="7"/>
      <c r="D149" s="7"/>
      <c r="E149" s="19" t="s">
        <v>153</v>
      </c>
      <c r="F149" s="39">
        <v>0</v>
      </c>
      <c r="G149" s="40">
        <f>Cenovnik!G149</f>
        <v>0</v>
      </c>
      <c r="H149" s="94">
        <f t="shared" si="1"/>
        <v>0</v>
      </c>
    </row>
    <row r="150" spans="1:8" ht="18" customHeight="1" x14ac:dyDescent="0.25">
      <c r="A150" s="363">
        <f>SUM(A148+1)</f>
        <v>45</v>
      </c>
      <c r="B150" s="329" t="s">
        <v>203</v>
      </c>
      <c r="C150" s="330"/>
      <c r="D150" s="330"/>
      <c r="E150" s="20" t="s">
        <v>133</v>
      </c>
      <c r="F150" s="39"/>
      <c r="G150" s="51"/>
      <c r="H150" s="94"/>
    </row>
    <row r="151" spans="1:8" ht="18" customHeight="1" x14ac:dyDescent="0.25">
      <c r="A151" s="346"/>
      <c r="B151" s="355" t="s">
        <v>204</v>
      </c>
      <c r="C151" s="356"/>
      <c r="D151" s="356"/>
      <c r="E151" s="19" t="s">
        <v>133</v>
      </c>
      <c r="F151" s="39">
        <v>0</v>
      </c>
      <c r="G151" s="54">
        <f>Cenovnik!G151</f>
        <v>0</v>
      </c>
      <c r="H151" s="94">
        <f t="shared" si="1"/>
        <v>0</v>
      </c>
    </row>
    <row r="152" spans="1:8" ht="44.25" customHeight="1" x14ac:dyDescent="0.25">
      <c r="A152" s="336">
        <f>SUM(A150+1)</f>
        <v>46</v>
      </c>
      <c r="B152" s="296" t="s">
        <v>251</v>
      </c>
      <c r="C152" s="366"/>
      <c r="D152" s="367"/>
      <c r="E152" s="20" t="s">
        <v>176</v>
      </c>
      <c r="F152" s="39"/>
      <c r="G152" s="42"/>
      <c r="H152" s="94"/>
    </row>
    <row r="153" spans="1:8" ht="36" customHeight="1" thickBot="1" x14ac:dyDescent="0.3">
      <c r="A153" s="368"/>
      <c r="B153" s="341" t="s">
        <v>252</v>
      </c>
      <c r="C153" s="342"/>
      <c r="D153" s="342"/>
      <c r="E153" s="24" t="s">
        <v>177</v>
      </c>
      <c r="F153" s="39">
        <v>0</v>
      </c>
      <c r="G153" s="64">
        <f>Cenovnik!G153</f>
        <v>0</v>
      </c>
      <c r="H153" s="94">
        <f t="shared" si="1"/>
        <v>0</v>
      </c>
    </row>
    <row r="154" spans="1:8" ht="15.75" thickBot="1" x14ac:dyDescent="0.3">
      <c r="A154" s="65"/>
      <c r="B154" s="7"/>
      <c r="C154" s="7"/>
      <c r="D154" s="7"/>
      <c r="E154" s="162"/>
      <c r="F154" s="7"/>
      <c r="G154" s="82"/>
      <c r="H154" s="276">
        <f>SUM(H14:H153)</f>
        <v>0</v>
      </c>
    </row>
    <row r="155" spans="1:8" ht="15.75" thickBot="1" x14ac:dyDescent="0.3">
      <c r="A155" s="67"/>
      <c r="B155" s="68"/>
      <c r="C155" s="68"/>
      <c r="D155" s="68"/>
      <c r="E155" s="25"/>
      <c r="F155" s="68"/>
      <c r="G155" s="83"/>
      <c r="H155" s="95"/>
    </row>
    <row r="156" spans="1:8" x14ac:dyDescent="0.25">
      <c r="A156" s="6"/>
      <c r="B156" s="7"/>
      <c r="C156" s="7"/>
      <c r="D156" s="7"/>
      <c r="E156" s="162"/>
      <c r="F156" s="7"/>
      <c r="G156" s="82"/>
      <c r="H156" s="84"/>
    </row>
    <row r="157" spans="1:8" x14ac:dyDescent="0.25">
      <c r="A157" s="6"/>
      <c r="B157" s="7"/>
      <c r="C157" s="7"/>
      <c r="D157" s="7"/>
      <c r="E157" s="162"/>
      <c r="F157" s="7"/>
      <c r="G157" s="82"/>
      <c r="H157" s="84"/>
    </row>
    <row r="158" spans="1:8" x14ac:dyDescent="0.25">
      <c r="A158" s="6"/>
      <c r="B158" s="7"/>
      <c r="C158" s="7"/>
      <c r="D158" s="7"/>
      <c r="E158" s="162"/>
      <c r="F158" s="7"/>
      <c r="G158" s="82"/>
      <c r="H158" s="84"/>
    </row>
    <row r="159" spans="1:8" ht="15.75" thickBot="1" x14ac:dyDescent="0.3">
      <c r="A159" s="78"/>
      <c r="B159" s="68"/>
      <c r="C159" s="68"/>
      <c r="D159" s="68"/>
      <c r="E159" s="25"/>
      <c r="F159" s="68"/>
      <c r="G159" s="83"/>
      <c r="H159" s="96"/>
    </row>
    <row r="160" spans="1:8" x14ac:dyDescent="0.25">
      <c r="A160" s="32"/>
      <c r="B160" s="7"/>
      <c r="C160" s="7"/>
      <c r="D160" s="7"/>
      <c r="E160" s="162"/>
      <c r="F160" s="7"/>
      <c r="G160" s="84"/>
      <c r="H160" s="89"/>
    </row>
    <row r="161" spans="1:12" x14ac:dyDescent="0.25">
      <c r="A161" s="32"/>
      <c r="B161" s="7"/>
      <c r="C161" s="7"/>
      <c r="D161" s="7"/>
      <c r="E161" s="162"/>
      <c r="F161" s="7"/>
      <c r="G161" s="84"/>
      <c r="H161" s="97"/>
    </row>
    <row r="162" spans="1:12" x14ac:dyDescent="0.25">
      <c r="A162" s="32"/>
      <c r="B162" s="7"/>
      <c r="C162" s="7"/>
      <c r="D162" s="7"/>
      <c r="E162" s="162"/>
      <c r="F162" s="7"/>
      <c r="G162" s="84"/>
      <c r="H162" s="97"/>
    </row>
    <row r="163" spans="1:12" x14ac:dyDescent="0.25">
      <c r="A163" s="77"/>
      <c r="B163" s="162"/>
      <c r="C163" s="7"/>
      <c r="D163" s="7"/>
      <c r="E163" s="162"/>
      <c r="F163" s="7"/>
      <c r="G163" s="82"/>
      <c r="H163" s="97"/>
    </row>
    <row r="164" spans="1:12" ht="15.75" thickBot="1" x14ac:dyDescent="0.3">
      <c r="A164" s="454"/>
      <c r="B164" s="455"/>
      <c r="C164" s="455"/>
      <c r="D164" s="68"/>
      <c r="E164" s="76"/>
      <c r="F164" s="68"/>
      <c r="G164" s="83"/>
      <c r="H164" s="98"/>
    </row>
    <row r="165" spans="1:12" ht="15.75" thickBot="1" x14ac:dyDescent="0.3">
      <c r="A165" s="32"/>
      <c r="B165" s="7"/>
      <c r="C165" s="7"/>
      <c r="D165" s="7"/>
      <c r="E165" s="162"/>
      <c r="F165" s="7"/>
      <c r="G165" s="82"/>
      <c r="H165" s="89"/>
    </row>
    <row r="166" spans="1:12" ht="39" customHeight="1" thickBot="1" x14ac:dyDescent="0.3">
      <c r="A166" s="357" t="s">
        <v>181</v>
      </c>
      <c r="B166" s="358"/>
      <c r="C166" s="358"/>
      <c r="D166" s="358"/>
      <c r="E166" s="358"/>
      <c r="F166" s="358"/>
      <c r="G166" s="456">
        <v>0</v>
      </c>
      <c r="H166" s="359"/>
    </row>
    <row r="167" spans="1:12" ht="15.75" thickBot="1" x14ac:dyDescent="0.3">
      <c r="A167" s="32"/>
      <c r="B167" s="6"/>
      <c r="C167" s="6"/>
      <c r="D167" s="6"/>
      <c r="E167" s="26"/>
      <c r="F167" s="6"/>
      <c r="G167" s="79"/>
      <c r="H167" s="89"/>
    </row>
    <row r="168" spans="1:12" ht="15.75" thickBot="1" x14ac:dyDescent="0.3">
      <c r="A168" s="360"/>
      <c r="B168" s="361"/>
      <c r="C168" s="361"/>
      <c r="D168" s="362"/>
      <c r="E168" s="372"/>
      <c r="F168" s="457"/>
      <c r="G168" s="458">
        <v>0</v>
      </c>
      <c r="H168" s="90"/>
    </row>
    <row r="169" spans="1:12" ht="15.75" thickBot="1" x14ac:dyDescent="0.3">
      <c r="A169" s="369"/>
      <c r="B169" s="370"/>
      <c r="C169" s="370"/>
      <c r="D169" s="371"/>
      <c r="E169" s="372"/>
      <c r="F169" s="373"/>
      <c r="G169" s="364"/>
      <c r="H169" s="362"/>
    </row>
    <row r="170" spans="1:12" ht="15.75" thickBot="1" x14ac:dyDescent="0.3">
      <c r="A170" s="33" t="s">
        <v>0</v>
      </c>
      <c r="B170" s="379" t="s">
        <v>1</v>
      </c>
      <c r="C170" s="380"/>
      <c r="D170" s="381"/>
      <c r="E170" s="18"/>
      <c r="F170" s="34"/>
      <c r="G170" s="80"/>
      <c r="H170" s="91"/>
      <c r="L170" t="s">
        <v>152</v>
      </c>
    </row>
    <row r="171" spans="1:12" ht="15.75" thickBot="1" x14ac:dyDescent="0.3">
      <c r="A171" s="163" t="s">
        <v>2</v>
      </c>
      <c r="B171" s="376" t="s">
        <v>3</v>
      </c>
      <c r="C171" s="377"/>
      <c r="D171" s="378"/>
      <c r="E171" s="27"/>
      <c r="F171" s="161"/>
      <c r="G171" s="81"/>
      <c r="H171" s="92"/>
    </row>
    <row r="172" spans="1:12" ht="36" customHeight="1" x14ac:dyDescent="0.25">
      <c r="A172" s="351">
        <v>1</v>
      </c>
      <c r="B172" s="379" t="s">
        <v>96</v>
      </c>
      <c r="C172" s="380"/>
      <c r="D172" s="381"/>
      <c r="E172" s="9" t="s">
        <v>131</v>
      </c>
      <c r="F172" s="74"/>
      <c r="G172" s="85"/>
      <c r="H172" s="93"/>
    </row>
    <row r="173" spans="1:12" ht="36" customHeight="1" x14ac:dyDescent="0.25">
      <c r="A173" s="302"/>
      <c r="B173" s="303" t="s">
        <v>97</v>
      </c>
      <c r="C173" s="304"/>
      <c r="D173" s="305"/>
      <c r="E173" s="261" t="s">
        <v>131</v>
      </c>
      <c r="F173" s="39">
        <v>0</v>
      </c>
      <c r="G173" s="105">
        <f>Cenovnik!G173</f>
        <v>0</v>
      </c>
      <c r="H173" s="94">
        <f>F173*G173</f>
        <v>0</v>
      </c>
    </row>
    <row r="174" spans="1:12" x14ac:dyDescent="0.25">
      <c r="A174" s="309">
        <v>2</v>
      </c>
      <c r="B174" s="382" t="s">
        <v>98</v>
      </c>
      <c r="C174" s="383"/>
      <c r="D174" s="384"/>
      <c r="E174" s="19" t="s">
        <v>130</v>
      </c>
      <c r="F174" s="141"/>
      <c r="G174" s="277"/>
      <c r="H174" s="272"/>
    </row>
    <row r="175" spans="1:12" x14ac:dyDescent="0.25">
      <c r="A175" s="302"/>
      <c r="B175" s="348" t="s">
        <v>99</v>
      </c>
      <c r="C175" s="349"/>
      <c r="D175" s="350"/>
      <c r="E175" s="30" t="s">
        <v>129</v>
      </c>
      <c r="F175" s="141">
        <v>0</v>
      </c>
      <c r="G175" s="271">
        <f>Cenovnik!G175</f>
        <v>0</v>
      </c>
      <c r="H175" s="272">
        <f t="shared" ref="H175:H207" si="3">F175*G175</f>
        <v>0</v>
      </c>
    </row>
    <row r="176" spans="1:12" ht="36" customHeight="1" x14ac:dyDescent="0.25">
      <c r="A176" s="309">
        <v>3</v>
      </c>
      <c r="B176" s="326" t="s">
        <v>100</v>
      </c>
      <c r="C176" s="327"/>
      <c r="D176" s="328"/>
      <c r="E176" s="256" t="s">
        <v>131</v>
      </c>
      <c r="F176" s="141"/>
      <c r="G176" s="277"/>
      <c r="H176" s="272"/>
    </row>
    <row r="177" spans="1:8" ht="49.5" customHeight="1" x14ac:dyDescent="0.25">
      <c r="A177" s="302"/>
      <c r="B177" s="303" t="s">
        <v>101</v>
      </c>
      <c r="C177" s="304"/>
      <c r="D177" s="305"/>
      <c r="E177" s="261" t="s">
        <v>131</v>
      </c>
      <c r="F177" s="141">
        <v>0</v>
      </c>
      <c r="G177" s="271">
        <f>Cenovnik!G177</f>
        <v>0</v>
      </c>
      <c r="H177" s="272">
        <f t="shared" si="3"/>
        <v>0</v>
      </c>
    </row>
    <row r="178" spans="1:8" ht="19.5" customHeight="1" x14ac:dyDescent="0.25">
      <c r="A178" s="301">
        <v>4</v>
      </c>
      <c r="B178" s="306" t="s">
        <v>102</v>
      </c>
      <c r="C178" s="307"/>
      <c r="D178" s="308"/>
      <c r="E178" s="29" t="s">
        <v>129</v>
      </c>
      <c r="F178" s="39"/>
      <c r="G178" s="270"/>
      <c r="H178" s="94"/>
    </row>
    <row r="179" spans="1:8" ht="37.5" customHeight="1" x14ac:dyDescent="0.25">
      <c r="A179" s="302"/>
      <c r="B179" s="303" t="s">
        <v>137</v>
      </c>
      <c r="C179" s="304"/>
      <c r="D179" s="305"/>
      <c r="E179" s="24" t="s">
        <v>130</v>
      </c>
      <c r="F179" s="141">
        <v>0</v>
      </c>
      <c r="G179" s="271">
        <f>Cenovnik!G179</f>
        <v>0</v>
      </c>
      <c r="H179" s="272">
        <f t="shared" si="3"/>
        <v>0</v>
      </c>
    </row>
    <row r="180" spans="1:8" ht="22.5" customHeight="1" x14ac:dyDescent="0.25">
      <c r="A180" s="309">
        <v>5</v>
      </c>
      <c r="B180" s="382" t="s">
        <v>103</v>
      </c>
      <c r="C180" s="383"/>
      <c r="D180" s="384"/>
      <c r="E180" s="160"/>
      <c r="F180" s="141"/>
      <c r="G180" s="277"/>
      <c r="H180" s="272"/>
    </row>
    <row r="181" spans="1:8" ht="22.5" customHeight="1" x14ac:dyDescent="0.25">
      <c r="A181" s="309"/>
      <c r="B181" s="315" t="s">
        <v>104</v>
      </c>
      <c r="C181" s="316"/>
      <c r="D181" s="317"/>
      <c r="E181" s="29"/>
      <c r="F181" s="141"/>
      <c r="G181" s="277"/>
      <c r="H181" s="272"/>
    </row>
    <row r="182" spans="1:8" x14ac:dyDescent="0.25">
      <c r="A182" s="309"/>
      <c r="B182" s="315" t="s">
        <v>105</v>
      </c>
      <c r="C182" s="316"/>
      <c r="D182" s="317"/>
      <c r="E182" s="30" t="s">
        <v>131</v>
      </c>
      <c r="F182" s="141">
        <v>0</v>
      </c>
      <c r="G182" s="271">
        <f>Cenovnik!G182</f>
        <v>0</v>
      </c>
      <c r="H182" s="272">
        <f t="shared" si="3"/>
        <v>0</v>
      </c>
    </row>
    <row r="183" spans="1:8" ht="15.75" customHeight="1" x14ac:dyDescent="0.25">
      <c r="A183" s="302"/>
      <c r="B183" s="303" t="s">
        <v>106</v>
      </c>
      <c r="C183" s="304"/>
      <c r="D183" s="305"/>
      <c r="E183" s="30" t="s">
        <v>131</v>
      </c>
      <c r="F183" s="141">
        <v>0</v>
      </c>
      <c r="G183" s="271">
        <f>Cenovnik!G183</f>
        <v>0</v>
      </c>
      <c r="H183" s="272">
        <f t="shared" si="3"/>
        <v>0</v>
      </c>
    </row>
    <row r="184" spans="1:8" x14ac:dyDescent="0.25">
      <c r="A184" s="309">
        <v>6</v>
      </c>
      <c r="B184" s="382" t="s">
        <v>107</v>
      </c>
      <c r="C184" s="383"/>
      <c r="D184" s="384"/>
      <c r="E184" s="19" t="s">
        <v>129</v>
      </c>
      <c r="F184" s="141"/>
      <c r="G184" s="277"/>
      <c r="H184" s="272"/>
    </row>
    <row r="185" spans="1:8" ht="62.25" customHeight="1" x14ac:dyDescent="0.25">
      <c r="A185" s="302"/>
      <c r="B185" s="303" t="s">
        <v>108</v>
      </c>
      <c r="C185" s="304"/>
      <c r="D185" s="305"/>
      <c r="E185" s="30" t="s">
        <v>130</v>
      </c>
      <c r="F185" s="141">
        <v>0</v>
      </c>
      <c r="G185" s="271">
        <f>Cenovnik!G185</f>
        <v>0</v>
      </c>
      <c r="H185" s="272">
        <f t="shared" si="3"/>
        <v>0</v>
      </c>
    </row>
    <row r="186" spans="1:8" ht="30.75" customHeight="1" x14ac:dyDescent="0.25">
      <c r="A186" s="309">
        <v>7</v>
      </c>
      <c r="B186" s="312" t="s">
        <v>109</v>
      </c>
      <c r="C186" s="313"/>
      <c r="D186" s="314"/>
      <c r="E186" s="19" t="s">
        <v>129</v>
      </c>
      <c r="F186" s="141"/>
      <c r="G186" s="277"/>
      <c r="H186" s="272"/>
    </row>
    <row r="187" spans="1:8" ht="39" customHeight="1" x14ac:dyDescent="0.25">
      <c r="A187" s="302"/>
      <c r="B187" s="303" t="s">
        <v>110</v>
      </c>
      <c r="C187" s="304"/>
      <c r="D187" s="305"/>
      <c r="E187" s="30" t="s">
        <v>130</v>
      </c>
      <c r="F187" s="141">
        <v>0</v>
      </c>
      <c r="G187" s="271">
        <f>Cenovnik!G187</f>
        <v>0</v>
      </c>
      <c r="H187" s="272">
        <f t="shared" si="3"/>
        <v>0</v>
      </c>
    </row>
    <row r="188" spans="1:8" x14ac:dyDescent="0.25">
      <c r="A188" s="309">
        <v>8</v>
      </c>
      <c r="B188" s="382" t="s">
        <v>111</v>
      </c>
      <c r="C188" s="383"/>
      <c r="D188" s="384"/>
      <c r="E188" s="19" t="s">
        <v>129</v>
      </c>
      <c r="F188" s="141"/>
      <c r="G188" s="277"/>
      <c r="H188" s="272"/>
    </row>
    <row r="189" spans="1:8" x14ac:dyDescent="0.25">
      <c r="A189" s="302"/>
      <c r="B189" s="348" t="s">
        <v>112</v>
      </c>
      <c r="C189" s="349"/>
      <c r="D189" s="350"/>
      <c r="E189" s="30" t="s">
        <v>130</v>
      </c>
      <c r="F189" s="141">
        <v>0</v>
      </c>
      <c r="G189" s="271">
        <f>Cenovnik!G189</f>
        <v>0</v>
      </c>
      <c r="H189" s="272">
        <f t="shared" si="3"/>
        <v>0</v>
      </c>
    </row>
    <row r="190" spans="1:8" ht="30.75" customHeight="1" x14ac:dyDescent="0.25">
      <c r="A190" s="309">
        <v>9</v>
      </c>
      <c r="B190" s="326" t="s">
        <v>113</v>
      </c>
      <c r="C190" s="327"/>
      <c r="D190" s="328"/>
      <c r="E190" s="19" t="s">
        <v>129</v>
      </c>
      <c r="F190" s="141"/>
      <c r="G190" s="277"/>
      <c r="H190" s="272"/>
    </row>
    <row r="191" spans="1:8" ht="39.75" customHeight="1" x14ac:dyDescent="0.25">
      <c r="A191" s="302"/>
      <c r="B191" s="303" t="s">
        <v>114</v>
      </c>
      <c r="C191" s="304"/>
      <c r="D191" s="305"/>
      <c r="E191" s="30" t="s">
        <v>130</v>
      </c>
      <c r="F191" s="39">
        <v>0</v>
      </c>
      <c r="G191" s="105">
        <f>Cenovnik!G191</f>
        <v>0</v>
      </c>
      <c r="H191" s="94">
        <f t="shared" si="3"/>
        <v>0</v>
      </c>
    </row>
    <row r="192" spans="1:8" ht="18" customHeight="1" x14ac:dyDescent="0.25">
      <c r="A192" s="309">
        <v>10</v>
      </c>
      <c r="B192" s="315" t="s">
        <v>115</v>
      </c>
      <c r="C192" s="316"/>
      <c r="D192" s="317"/>
      <c r="E192" s="24" t="s">
        <v>129</v>
      </c>
      <c r="F192" s="141"/>
      <c r="G192" s="277"/>
      <c r="H192" s="272"/>
    </row>
    <row r="193" spans="1:8" ht="44.25" customHeight="1" x14ac:dyDescent="0.25">
      <c r="A193" s="302"/>
      <c r="B193" s="303" t="s">
        <v>116</v>
      </c>
      <c r="C193" s="304"/>
      <c r="D193" s="305"/>
      <c r="E193" s="30" t="s">
        <v>130</v>
      </c>
      <c r="F193" s="141">
        <v>0</v>
      </c>
      <c r="G193" s="271">
        <f>Cenovnik!G193</f>
        <v>0</v>
      </c>
      <c r="H193" s="272">
        <f t="shared" si="3"/>
        <v>0</v>
      </c>
    </row>
    <row r="194" spans="1:8" x14ac:dyDescent="0.25">
      <c r="A194" s="309">
        <v>11</v>
      </c>
      <c r="B194" s="382" t="s">
        <v>117</v>
      </c>
      <c r="C194" s="383"/>
      <c r="D194" s="384"/>
      <c r="E194" s="19" t="s">
        <v>129</v>
      </c>
      <c r="F194" s="141"/>
      <c r="G194" s="277"/>
      <c r="H194" s="272"/>
    </row>
    <row r="195" spans="1:8" x14ac:dyDescent="0.25">
      <c r="A195" s="302"/>
      <c r="B195" s="348" t="s">
        <v>118</v>
      </c>
      <c r="C195" s="349"/>
      <c r="D195" s="350"/>
      <c r="E195" s="30" t="s">
        <v>130</v>
      </c>
      <c r="F195" s="141">
        <v>0</v>
      </c>
      <c r="G195" s="271">
        <f>Cenovnik!G195</f>
        <v>0</v>
      </c>
      <c r="H195" s="272">
        <f t="shared" si="3"/>
        <v>0</v>
      </c>
    </row>
    <row r="196" spans="1:8" x14ac:dyDescent="0.25">
      <c r="A196" s="309">
        <v>12</v>
      </c>
      <c r="B196" s="382" t="s">
        <v>119</v>
      </c>
      <c r="C196" s="383"/>
      <c r="D196" s="384"/>
      <c r="E196" s="24" t="s">
        <v>129</v>
      </c>
      <c r="F196" s="39"/>
      <c r="G196" s="270"/>
      <c r="H196" s="94"/>
    </row>
    <row r="197" spans="1:8" x14ac:dyDescent="0.25">
      <c r="A197" s="309"/>
      <c r="B197" s="315" t="s">
        <v>120</v>
      </c>
      <c r="C197" s="316"/>
      <c r="D197" s="317"/>
      <c r="E197" s="512"/>
      <c r="F197" s="141"/>
      <c r="G197" s="277"/>
      <c r="H197" s="272"/>
    </row>
    <row r="198" spans="1:8" x14ac:dyDescent="0.25">
      <c r="A198" s="309"/>
      <c r="B198" s="315" t="s">
        <v>121</v>
      </c>
      <c r="C198" s="316"/>
      <c r="D198" s="317"/>
      <c r="E198" s="257" t="s">
        <v>130</v>
      </c>
      <c r="F198" s="141">
        <v>0</v>
      </c>
      <c r="G198" s="271">
        <f>Cenovnik!G198</f>
        <v>0</v>
      </c>
      <c r="H198" s="272">
        <f t="shared" si="3"/>
        <v>0</v>
      </c>
    </row>
    <row r="199" spans="1:8" x14ac:dyDescent="0.25">
      <c r="A199" s="302"/>
      <c r="B199" s="355" t="s">
        <v>122</v>
      </c>
      <c r="C199" s="356"/>
      <c r="D199" s="388"/>
      <c r="E199" s="30" t="s">
        <v>130</v>
      </c>
      <c r="F199" s="141">
        <v>0</v>
      </c>
      <c r="G199" s="271">
        <f>Cenovnik!G199</f>
        <v>0</v>
      </c>
      <c r="H199" s="272">
        <f t="shared" si="3"/>
        <v>0</v>
      </c>
    </row>
    <row r="200" spans="1:8" ht="34.5" customHeight="1" x14ac:dyDescent="0.25">
      <c r="A200" s="309">
        <v>13</v>
      </c>
      <c r="B200" s="326" t="s">
        <v>123</v>
      </c>
      <c r="C200" s="327"/>
      <c r="D200" s="328"/>
      <c r="E200" s="19" t="s">
        <v>255</v>
      </c>
      <c r="F200" s="141"/>
      <c r="G200" s="277"/>
      <c r="H200" s="272"/>
    </row>
    <row r="201" spans="1:8" ht="51" customHeight="1" x14ac:dyDescent="0.25">
      <c r="A201" s="302"/>
      <c r="B201" s="303" t="s">
        <v>124</v>
      </c>
      <c r="C201" s="304"/>
      <c r="D201" s="305"/>
      <c r="E201" s="30" t="s">
        <v>258</v>
      </c>
      <c r="F201" s="141">
        <v>0</v>
      </c>
      <c r="G201" s="271">
        <f>Cenovnik!G201</f>
        <v>0</v>
      </c>
      <c r="H201" s="272">
        <f t="shared" si="3"/>
        <v>0</v>
      </c>
    </row>
    <row r="202" spans="1:8" ht="33.75" customHeight="1" x14ac:dyDescent="0.25">
      <c r="A202" s="301">
        <v>14</v>
      </c>
      <c r="B202" s="312" t="s">
        <v>125</v>
      </c>
      <c r="C202" s="313"/>
      <c r="D202" s="314"/>
      <c r="E202" s="24" t="s">
        <v>129</v>
      </c>
      <c r="F202" s="39"/>
      <c r="G202" s="270"/>
      <c r="H202" s="94"/>
    </row>
    <row r="203" spans="1:8" ht="35.25" customHeight="1" x14ac:dyDescent="0.25">
      <c r="A203" s="302"/>
      <c r="B203" s="303" t="s">
        <v>126</v>
      </c>
      <c r="C203" s="304"/>
      <c r="D203" s="305"/>
      <c r="E203" s="30" t="s">
        <v>130</v>
      </c>
      <c r="F203" s="141">
        <v>0</v>
      </c>
      <c r="G203" s="271">
        <f>Cenovnik!G203</f>
        <v>0</v>
      </c>
      <c r="H203" s="272">
        <f t="shared" si="3"/>
        <v>0</v>
      </c>
    </row>
    <row r="204" spans="1:8" ht="15.75" customHeight="1" x14ac:dyDescent="0.25">
      <c r="A204" s="496">
        <v>15</v>
      </c>
      <c r="B204" s="326" t="s">
        <v>162</v>
      </c>
      <c r="C204" s="498"/>
      <c r="D204" s="499"/>
      <c r="E204" s="24" t="s">
        <v>129</v>
      </c>
      <c r="F204" s="39"/>
      <c r="G204" s="274"/>
      <c r="H204" s="275"/>
    </row>
    <row r="205" spans="1:8" ht="15.75" customHeight="1" x14ac:dyDescent="0.25">
      <c r="A205" s="497"/>
      <c r="B205" s="341" t="s">
        <v>139</v>
      </c>
      <c r="C205" s="342"/>
      <c r="D205" s="342"/>
      <c r="E205" s="30" t="s">
        <v>130</v>
      </c>
      <c r="F205" s="141">
        <v>0</v>
      </c>
      <c r="G205" s="105">
        <f>Cenovnik!G205</f>
        <v>0</v>
      </c>
      <c r="H205" s="94">
        <f t="shared" si="3"/>
        <v>0</v>
      </c>
    </row>
    <row r="206" spans="1:8" ht="15.75" customHeight="1" x14ac:dyDescent="0.25">
      <c r="A206" s="496">
        <v>16</v>
      </c>
      <c r="B206" s="303" t="s">
        <v>163</v>
      </c>
      <c r="C206" s="500"/>
      <c r="D206" s="501"/>
      <c r="E206" s="19" t="s">
        <v>133</v>
      </c>
      <c r="F206" s="39"/>
      <c r="G206" s="274"/>
      <c r="H206" s="275"/>
    </row>
    <row r="207" spans="1:8" ht="15.75" customHeight="1" thickBot="1" x14ac:dyDescent="0.3">
      <c r="A207" s="480"/>
      <c r="B207" s="481" t="s">
        <v>161</v>
      </c>
      <c r="C207" s="482"/>
      <c r="D207" s="483"/>
      <c r="E207" s="28" t="s">
        <v>133</v>
      </c>
      <c r="F207" s="269">
        <v>0</v>
      </c>
      <c r="G207" s="86">
        <f>Cenovnik!G207</f>
        <v>0</v>
      </c>
      <c r="H207" s="99">
        <f t="shared" si="3"/>
        <v>0</v>
      </c>
    </row>
    <row r="208" spans="1:8" ht="15.75" thickBot="1" x14ac:dyDescent="0.3">
      <c r="A208" s="32"/>
      <c r="B208" s="7"/>
      <c r="C208" s="7"/>
      <c r="D208" s="459"/>
      <c r="E208" s="460"/>
      <c r="F208" s="460"/>
      <c r="G208" s="461"/>
      <c r="H208" s="166">
        <f>SUM(H172:H207)</f>
        <v>0</v>
      </c>
    </row>
    <row r="209" spans="1:12" x14ac:dyDescent="0.25">
      <c r="A209" s="32"/>
      <c r="B209" s="7"/>
      <c r="C209" s="7"/>
      <c r="D209" s="7"/>
      <c r="E209" s="162"/>
      <c r="F209" s="7"/>
      <c r="G209" s="82"/>
      <c r="H209" s="89"/>
    </row>
    <row r="210" spans="1:12" ht="15.75" thickBot="1" x14ac:dyDescent="0.3">
      <c r="A210" s="32"/>
      <c r="B210" s="7"/>
      <c r="C210" s="7"/>
      <c r="D210" s="7"/>
      <c r="E210" s="31"/>
      <c r="F210" s="7"/>
      <c r="G210" s="82"/>
      <c r="H210" s="89"/>
    </row>
    <row r="211" spans="1:12" ht="15.75" thickBot="1" x14ac:dyDescent="0.3">
      <c r="A211" s="32"/>
      <c r="B211" s="6"/>
      <c r="C211" s="6"/>
      <c r="D211" s="462" t="s">
        <v>265</v>
      </c>
      <c r="E211" s="463"/>
      <c r="F211" s="463"/>
      <c r="G211" s="464"/>
      <c r="H211" s="102">
        <f>SUM(H154+H208)</f>
        <v>0</v>
      </c>
    </row>
    <row r="212" spans="1:12" ht="15.75" thickBot="1" x14ac:dyDescent="0.3">
      <c r="A212" s="65"/>
      <c r="B212" s="6"/>
      <c r="C212" s="6"/>
      <c r="D212" s="6"/>
      <c r="E212" s="162"/>
      <c r="F212" s="31"/>
      <c r="G212" s="87"/>
      <c r="H212" s="75"/>
    </row>
    <row r="213" spans="1:12" ht="15.75" thickBot="1" x14ac:dyDescent="0.3">
      <c r="A213" s="65"/>
      <c r="B213" s="465"/>
      <c r="C213" s="465"/>
      <c r="D213" s="465"/>
      <c r="E213" s="162"/>
      <c r="F213" s="7"/>
      <c r="G213" s="264"/>
      <c r="H213" s="278"/>
    </row>
    <row r="214" spans="1:12" ht="15.75" thickBot="1" x14ac:dyDescent="0.3">
      <c r="A214" s="65"/>
      <c r="B214" s="465"/>
      <c r="C214" s="465"/>
      <c r="D214" s="465"/>
      <c r="E214" s="162"/>
      <c r="F214" s="7"/>
      <c r="G214" s="266"/>
      <c r="H214" s="279"/>
    </row>
    <row r="215" spans="1:12" x14ac:dyDescent="0.25">
      <c r="A215" s="65"/>
      <c r="B215" s="7"/>
      <c r="C215" s="7"/>
      <c r="D215" s="7"/>
      <c r="E215" s="162"/>
      <c r="F215" s="7"/>
      <c r="G215" s="374"/>
      <c r="H215" s="375"/>
      <c r="L215" s="103"/>
    </row>
    <row r="216" spans="1:12" ht="15.75" thickBot="1" x14ac:dyDescent="0.3">
      <c r="A216" s="65"/>
      <c r="B216" s="7"/>
      <c r="C216" s="7"/>
      <c r="D216" s="7"/>
      <c r="E216" s="162"/>
      <c r="F216" s="7"/>
      <c r="G216" s="280"/>
      <c r="H216" s="294"/>
    </row>
    <row r="217" spans="1:12" x14ac:dyDescent="0.25">
      <c r="A217" s="65"/>
      <c r="B217" s="7"/>
      <c r="C217" s="7"/>
      <c r="D217" s="7"/>
      <c r="E217" s="162"/>
      <c r="F217" s="7"/>
      <c r="G217" s="282"/>
      <c r="H217" s="295"/>
    </row>
    <row r="218" spans="1:12" x14ac:dyDescent="0.25">
      <c r="A218" s="65"/>
      <c r="B218" s="6" t="s">
        <v>164</v>
      </c>
      <c r="C218" s="6"/>
      <c r="D218" s="6"/>
      <c r="E218" s="162"/>
      <c r="F218" s="7"/>
      <c r="G218" s="299" t="s">
        <v>264</v>
      </c>
      <c r="H218" s="300"/>
    </row>
    <row r="219" spans="1:12" x14ac:dyDescent="0.25">
      <c r="A219" s="65"/>
      <c r="B219" s="6" t="s">
        <v>165</v>
      </c>
      <c r="C219" s="6"/>
      <c r="D219" s="6"/>
      <c r="E219" s="162"/>
      <c r="F219" s="7"/>
      <c r="G219" s="82"/>
      <c r="H219" s="100"/>
    </row>
    <row r="220" spans="1:12" x14ac:dyDescent="0.25">
      <c r="A220" s="65"/>
      <c r="B220" s="7"/>
      <c r="C220" s="7"/>
      <c r="D220" s="7"/>
      <c r="E220" s="162"/>
      <c r="F220" s="7"/>
      <c r="G220" s="82"/>
      <c r="H220" s="100"/>
    </row>
    <row r="221" spans="1:12" x14ac:dyDescent="0.25">
      <c r="A221" s="65"/>
      <c r="B221" s="7"/>
      <c r="C221" s="7"/>
      <c r="D221" s="7"/>
      <c r="E221" s="162"/>
      <c r="F221" s="7"/>
      <c r="G221" s="82"/>
      <c r="H221" s="100"/>
    </row>
    <row r="222" spans="1:12" x14ac:dyDescent="0.25">
      <c r="A222" s="65"/>
      <c r="B222" s="7"/>
      <c r="C222" s="7"/>
      <c r="D222" s="7"/>
      <c r="E222" s="162"/>
      <c r="F222" s="7"/>
      <c r="G222" s="82"/>
      <c r="H222" s="100"/>
    </row>
    <row r="223" spans="1:12" x14ac:dyDescent="0.25">
      <c r="A223" s="65"/>
      <c r="B223" s="7"/>
      <c r="C223" s="7"/>
      <c r="D223" s="7"/>
      <c r="E223" s="162"/>
      <c r="F223" s="7"/>
      <c r="G223" s="82"/>
      <c r="H223" s="100"/>
    </row>
    <row r="224" spans="1:12" x14ac:dyDescent="0.25">
      <c r="A224" s="65"/>
      <c r="B224" s="7"/>
      <c r="C224" s="7"/>
      <c r="D224" s="7"/>
      <c r="E224" s="162"/>
      <c r="F224" s="7"/>
      <c r="G224" s="82"/>
      <c r="H224" s="100"/>
    </row>
    <row r="225" spans="1:8" x14ac:dyDescent="0.25">
      <c r="A225" s="65"/>
      <c r="B225" s="7"/>
      <c r="C225" s="7"/>
      <c r="D225" s="7"/>
      <c r="E225" s="162"/>
      <c r="F225" s="7"/>
      <c r="G225" s="82"/>
      <c r="H225" s="100"/>
    </row>
    <row r="226" spans="1:8" x14ac:dyDescent="0.25">
      <c r="A226" s="65"/>
      <c r="B226" s="7"/>
      <c r="C226" s="7"/>
      <c r="D226" s="7"/>
      <c r="E226" s="162"/>
      <c r="F226" s="7"/>
      <c r="G226" s="82"/>
      <c r="H226" s="100"/>
    </row>
    <row r="227" spans="1:8" x14ac:dyDescent="0.25">
      <c r="A227" s="65"/>
      <c r="B227" s="7"/>
      <c r="C227" s="7"/>
      <c r="D227" s="7"/>
      <c r="E227" s="162"/>
      <c r="F227" s="7"/>
      <c r="G227" s="82"/>
      <c r="H227" s="100"/>
    </row>
    <row r="228" spans="1:8" x14ac:dyDescent="0.25">
      <c r="A228" s="65"/>
      <c r="B228" s="7"/>
      <c r="C228" s="7"/>
      <c r="D228" s="7"/>
      <c r="E228" s="162"/>
      <c r="F228" s="7"/>
      <c r="G228" s="82"/>
      <c r="H228" s="100"/>
    </row>
    <row r="229" spans="1:8" x14ac:dyDescent="0.25">
      <c r="A229" s="65"/>
      <c r="B229" s="7"/>
      <c r="C229" s="7"/>
      <c r="D229" s="7"/>
      <c r="E229" s="162"/>
      <c r="F229" s="7"/>
      <c r="G229" s="82"/>
      <c r="H229" s="100"/>
    </row>
    <row r="230" spans="1:8" x14ac:dyDescent="0.25">
      <c r="A230" s="65"/>
      <c r="B230" s="7"/>
      <c r="C230" s="7"/>
      <c r="D230" s="7"/>
      <c r="E230" s="162"/>
      <c r="F230" s="7"/>
      <c r="G230" s="82"/>
      <c r="H230" s="100"/>
    </row>
    <row r="231" spans="1:8" x14ac:dyDescent="0.25">
      <c r="A231" s="65"/>
      <c r="B231" s="7"/>
      <c r="C231" s="7"/>
      <c r="D231" s="7"/>
      <c r="E231" s="162"/>
      <c r="F231" s="7"/>
      <c r="G231" s="82"/>
      <c r="H231" s="100"/>
    </row>
    <row r="232" spans="1:8" x14ac:dyDescent="0.25">
      <c r="A232" s="65"/>
      <c r="B232" s="7"/>
      <c r="C232" s="7"/>
      <c r="D232" s="7"/>
      <c r="E232" s="162"/>
      <c r="F232" s="7"/>
      <c r="G232" s="82"/>
      <c r="H232" s="100"/>
    </row>
    <row r="233" spans="1:8" x14ac:dyDescent="0.25">
      <c r="A233" s="65"/>
      <c r="B233" s="7"/>
      <c r="C233" s="7"/>
      <c r="D233" s="7"/>
      <c r="E233" s="162"/>
      <c r="F233" s="7"/>
      <c r="G233" s="82"/>
      <c r="H233" s="100"/>
    </row>
    <row r="234" spans="1:8" x14ac:dyDescent="0.25">
      <c r="A234" s="65"/>
      <c r="B234" s="7"/>
      <c r="C234" s="7"/>
      <c r="D234" s="7"/>
      <c r="E234" s="162"/>
      <c r="F234" s="7"/>
      <c r="G234" s="82"/>
      <c r="H234" s="100"/>
    </row>
    <row r="235" spans="1:8" x14ac:dyDescent="0.25">
      <c r="A235" s="65"/>
      <c r="B235" s="7"/>
      <c r="C235" s="7"/>
      <c r="D235" s="7"/>
      <c r="E235" s="162"/>
      <c r="F235" s="7"/>
      <c r="G235" s="82"/>
      <c r="H235" s="100"/>
    </row>
    <row r="236" spans="1:8" x14ac:dyDescent="0.25">
      <c r="A236" s="65"/>
      <c r="B236" s="7"/>
      <c r="C236" s="7"/>
      <c r="D236" s="7"/>
      <c r="E236" s="162"/>
      <c r="F236" s="7"/>
      <c r="G236" s="82"/>
      <c r="H236" s="100"/>
    </row>
    <row r="237" spans="1:8" x14ac:dyDescent="0.25">
      <c r="A237" s="65"/>
      <c r="B237" s="7"/>
      <c r="C237" s="7"/>
      <c r="D237" s="7"/>
      <c r="E237" s="162"/>
      <c r="F237" s="7"/>
      <c r="G237" s="82"/>
      <c r="H237" s="100"/>
    </row>
    <row r="238" spans="1:8" x14ac:dyDescent="0.25">
      <c r="A238" s="65"/>
      <c r="B238" s="7"/>
      <c r="C238" s="7"/>
      <c r="D238" s="7"/>
      <c r="E238" s="162"/>
      <c r="F238" s="7"/>
      <c r="G238" s="82"/>
      <c r="H238" s="100"/>
    </row>
    <row r="239" spans="1:8" x14ac:dyDescent="0.25">
      <c r="A239" s="65"/>
      <c r="B239" s="7"/>
      <c r="C239" s="7"/>
      <c r="D239" s="7"/>
      <c r="E239" s="162"/>
      <c r="F239" s="7"/>
      <c r="G239" s="82"/>
      <c r="H239" s="100"/>
    </row>
    <row r="240" spans="1:8" x14ac:dyDescent="0.25">
      <c r="A240" s="65"/>
      <c r="B240" s="7"/>
      <c r="C240" s="7"/>
      <c r="D240" s="7"/>
      <c r="E240" s="162"/>
      <c r="F240" s="7"/>
      <c r="G240" s="82"/>
      <c r="H240" s="100"/>
    </row>
    <row r="241" spans="1:8" x14ac:dyDescent="0.25">
      <c r="A241" s="65"/>
      <c r="B241" s="7"/>
      <c r="C241" s="7"/>
      <c r="D241" s="7"/>
      <c r="E241" s="162"/>
      <c r="F241" s="7"/>
      <c r="G241" s="82"/>
      <c r="H241" s="100"/>
    </row>
    <row r="242" spans="1:8" x14ac:dyDescent="0.25">
      <c r="A242" s="65"/>
      <c r="B242" s="7"/>
      <c r="C242" s="7"/>
      <c r="D242" s="7"/>
      <c r="E242" s="162"/>
      <c r="F242" s="7"/>
      <c r="G242" s="82"/>
      <c r="H242" s="100"/>
    </row>
    <row r="243" spans="1:8" x14ac:dyDescent="0.25">
      <c r="A243" s="65"/>
      <c r="B243" s="7"/>
      <c r="C243" s="7"/>
      <c r="D243" s="7"/>
      <c r="E243" s="162"/>
      <c r="F243" s="7"/>
      <c r="G243" s="82"/>
      <c r="H243" s="100"/>
    </row>
    <row r="244" spans="1:8" x14ac:dyDescent="0.25">
      <c r="A244" s="65"/>
      <c r="B244" s="7"/>
      <c r="C244" s="7"/>
      <c r="D244" s="7"/>
      <c r="E244" s="162"/>
      <c r="F244" s="7"/>
      <c r="G244" s="82"/>
      <c r="H244" s="100"/>
    </row>
    <row r="245" spans="1:8" x14ac:dyDescent="0.25">
      <c r="A245" s="65"/>
      <c r="B245" s="7"/>
      <c r="C245" s="7"/>
      <c r="D245" s="7"/>
      <c r="F245" s="7"/>
      <c r="G245" s="82"/>
      <c r="H245" s="100"/>
    </row>
    <row r="246" spans="1:8" x14ac:dyDescent="0.25">
      <c r="A246" s="65"/>
      <c r="B246" s="7"/>
      <c r="C246" s="7"/>
      <c r="D246" s="7"/>
      <c r="F246" s="7"/>
      <c r="G246" s="82"/>
      <c r="H246" s="100"/>
    </row>
    <row r="247" spans="1:8" ht="15.75" thickBot="1" x14ac:dyDescent="0.3">
      <c r="A247" s="67"/>
      <c r="B247" s="68"/>
      <c r="C247" s="68"/>
      <c r="D247" s="68"/>
      <c r="E247" s="101"/>
      <c r="F247" s="68"/>
      <c r="G247" s="83"/>
      <c r="H247" s="95"/>
    </row>
  </sheetData>
  <mergeCells count="241">
    <mergeCell ref="D208:G208"/>
    <mergeCell ref="D211:G211"/>
    <mergeCell ref="B213:D213"/>
    <mergeCell ref="B214:D214"/>
    <mergeCell ref="G215:H215"/>
    <mergeCell ref="A204:A205"/>
    <mergeCell ref="B204:D204"/>
    <mergeCell ref="B205:D205"/>
    <mergeCell ref="A206:A207"/>
    <mergeCell ref="B206:D206"/>
    <mergeCell ref="B207:D207"/>
    <mergeCell ref="A200:A201"/>
    <mergeCell ref="B200:D200"/>
    <mergeCell ref="B201:D201"/>
    <mergeCell ref="A202:A203"/>
    <mergeCell ref="B202:D202"/>
    <mergeCell ref="B203:D203"/>
    <mergeCell ref="A194:A195"/>
    <mergeCell ref="B194:D194"/>
    <mergeCell ref="B195:D195"/>
    <mergeCell ref="A196:A199"/>
    <mergeCell ref="B196:D196"/>
    <mergeCell ref="B197:D197"/>
    <mergeCell ref="B198:D198"/>
    <mergeCell ref="B199:D199"/>
    <mergeCell ref="A190:A191"/>
    <mergeCell ref="B190:D190"/>
    <mergeCell ref="B191:D191"/>
    <mergeCell ref="A192:A193"/>
    <mergeCell ref="B192:D192"/>
    <mergeCell ref="B193:D193"/>
    <mergeCell ref="A186:A187"/>
    <mergeCell ref="B186:D186"/>
    <mergeCell ref="B187:D187"/>
    <mergeCell ref="A188:A189"/>
    <mergeCell ref="B188:D188"/>
    <mergeCell ref="B189:D189"/>
    <mergeCell ref="A180:A183"/>
    <mergeCell ref="B180:D180"/>
    <mergeCell ref="B181:D181"/>
    <mergeCell ref="B182:D182"/>
    <mergeCell ref="B183:D183"/>
    <mergeCell ref="A184:A185"/>
    <mergeCell ref="B184:D184"/>
    <mergeCell ref="B185:D185"/>
    <mergeCell ref="A176:A177"/>
    <mergeCell ref="B176:D176"/>
    <mergeCell ref="B177:D177"/>
    <mergeCell ref="A178:A179"/>
    <mergeCell ref="B178:D178"/>
    <mergeCell ref="B179:D179"/>
    <mergeCell ref="B170:D170"/>
    <mergeCell ref="B171:D171"/>
    <mergeCell ref="A172:A173"/>
    <mergeCell ref="B172:D172"/>
    <mergeCell ref="B173:D173"/>
    <mergeCell ref="A174:A175"/>
    <mergeCell ref="B174:D174"/>
    <mergeCell ref="B175:D175"/>
    <mergeCell ref="A164:C164"/>
    <mergeCell ref="A166:H166"/>
    <mergeCell ref="A168:D168"/>
    <mergeCell ref="E168:G168"/>
    <mergeCell ref="A169:D169"/>
    <mergeCell ref="E169:F169"/>
    <mergeCell ref="G169:H169"/>
    <mergeCell ref="A146:A147"/>
    <mergeCell ref="A148:A149"/>
    <mergeCell ref="A150:A151"/>
    <mergeCell ref="B150:D150"/>
    <mergeCell ref="B151:D151"/>
    <mergeCell ref="A152:A153"/>
    <mergeCell ref="B152:D152"/>
    <mergeCell ref="B153:D153"/>
    <mergeCell ref="A142:A143"/>
    <mergeCell ref="B142:D142"/>
    <mergeCell ref="B143:D143"/>
    <mergeCell ref="A144:A145"/>
    <mergeCell ref="B144:D144"/>
    <mergeCell ref="B145:D145"/>
    <mergeCell ref="B137:D137"/>
    <mergeCell ref="B138:D138"/>
    <mergeCell ref="B139:D139"/>
    <mergeCell ref="A140:A141"/>
    <mergeCell ref="B140:D140"/>
    <mergeCell ref="B141:D141"/>
    <mergeCell ref="B131:D131"/>
    <mergeCell ref="B132:D132"/>
    <mergeCell ref="B133:D133"/>
    <mergeCell ref="B134:D134"/>
    <mergeCell ref="B135:D135"/>
    <mergeCell ref="B136:D136"/>
    <mergeCell ref="A122:A139"/>
    <mergeCell ref="B122:D122"/>
    <mergeCell ref="B123:D123"/>
    <mergeCell ref="B124:D124"/>
    <mergeCell ref="B125:D125"/>
    <mergeCell ref="B126:D126"/>
    <mergeCell ref="B127:D127"/>
    <mergeCell ref="B128:D128"/>
    <mergeCell ref="B129:D129"/>
    <mergeCell ref="B130:D130"/>
    <mergeCell ref="A112:A115"/>
    <mergeCell ref="B114:D114"/>
    <mergeCell ref="B115:D115"/>
    <mergeCell ref="A116:A121"/>
    <mergeCell ref="B116:D116"/>
    <mergeCell ref="B118:D118"/>
    <mergeCell ref="B119:D119"/>
    <mergeCell ref="B120:D120"/>
    <mergeCell ref="B121:D121"/>
    <mergeCell ref="A103:A104"/>
    <mergeCell ref="B103:D103"/>
    <mergeCell ref="B104:D104"/>
    <mergeCell ref="A105:A111"/>
    <mergeCell ref="B105:D105"/>
    <mergeCell ref="B106:D106"/>
    <mergeCell ref="B107:D107"/>
    <mergeCell ref="B108:D108"/>
    <mergeCell ref="B109:D109"/>
    <mergeCell ref="B110:D110"/>
    <mergeCell ref="B111:D111"/>
    <mergeCell ref="A99:A100"/>
    <mergeCell ref="B99:D99"/>
    <mergeCell ref="B100:D100"/>
    <mergeCell ref="A101:A102"/>
    <mergeCell ref="B101:D101"/>
    <mergeCell ref="B102:D102"/>
    <mergeCell ref="A93:A94"/>
    <mergeCell ref="A95:A96"/>
    <mergeCell ref="B95:D95"/>
    <mergeCell ref="B96:D96"/>
    <mergeCell ref="A97:A98"/>
    <mergeCell ref="B97:D97"/>
    <mergeCell ref="B98:D98"/>
    <mergeCell ref="A81:A82"/>
    <mergeCell ref="A83:A84"/>
    <mergeCell ref="A85:A86"/>
    <mergeCell ref="A87:A88"/>
    <mergeCell ref="A89:A90"/>
    <mergeCell ref="A91:A92"/>
    <mergeCell ref="A77:A78"/>
    <mergeCell ref="B77:D77"/>
    <mergeCell ref="B78:D78"/>
    <mergeCell ref="A79:A80"/>
    <mergeCell ref="B79:D79"/>
    <mergeCell ref="B80:D80"/>
    <mergeCell ref="A73:A74"/>
    <mergeCell ref="B73:D73"/>
    <mergeCell ref="B74:D74"/>
    <mergeCell ref="A75:A76"/>
    <mergeCell ref="B75:D75"/>
    <mergeCell ref="B76:D76"/>
    <mergeCell ref="A69:A70"/>
    <mergeCell ref="B69:D69"/>
    <mergeCell ref="B70:D70"/>
    <mergeCell ref="A71:A72"/>
    <mergeCell ref="B71:D71"/>
    <mergeCell ref="B72:D72"/>
    <mergeCell ref="A65:A66"/>
    <mergeCell ref="B65:D65"/>
    <mergeCell ref="B66:D66"/>
    <mergeCell ref="A67:A68"/>
    <mergeCell ref="B67:D67"/>
    <mergeCell ref="B68:D68"/>
    <mergeCell ref="B58:D58"/>
    <mergeCell ref="B59:D59"/>
    <mergeCell ref="B60:D60"/>
    <mergeCell ref="B61:D61"/>
    <mergeCell ref="B62:D62"/>
    <mergeCell ref="A63:A64"/>
    <mergeCell ref="B63:D63"/>
    <mergeCell ref="B64:D64"/>
    <mergeCell ref="B50:D50"/>
    <mergeCell ref="B51:D51"/>
    <mergeCell ref="B53:D53"/>
    <mergeCell ref="B54:D54"/>
    <mergeCell ref="B55:D55"/>
    <mergeCell ref="B57:D57"/>
    <mergeCell ref="A40:A62"/>
    <mergeCell ref="B40:D40"/>
    <mergeCell ref="B41:D41"/>
    <mergeCell ref="B42:D42"/>
    <mergeCell ref="B43:D43"/>
    <mergeCell ref="B44:D44"/>
    <mergeCell ref="B45:D45"/>
    <mergeCell ref="B47:D47"/>
    <mergeCell ref="B48:D48"/>
    <mergeCell ref="B49:D49"/>
    <mergeCell ref="A36:A37"/>
    <mergeCell ref="B36:D36"/>
    <mergeCell ref="B37:D37"/>
    <mergeCell ref="A38:A39"/>
    <mergeCell ref="B38:D38"/>
    <mergeCell ref="B39:D39"/>
    <mergeCell ref="A32:A33"/>
    <mergeCell ref="B32:D32"/>
    <mergeCell ref="B33:D33"/>
    <mergeCell ref="A34:A35"/>
    <mergeCell ref="B34:D34"/>
    <mergeCell ref="B35:D35"/>
    <mergeCell ref="A16:A17"/>
    <mergeCell ref="B16:D16"/>
    <mergeCell ref="B17:D17"/>
    <mergeCell ref="A26:A27"/>
    <mergeCell ref="A28:A29"/>
    <mergeCell ref="B28:D28"/>
    <mergeCell ref="B29:D29"/>
    <mergeCell ref="A30:A31"/>
    <mergeCell ref="B30:D30"/>
    <mergeCell ref="B31:D31"/>
    <mergeCell ref="A22:A23"/>
    <mergeCell ref="B22:D22"/>
    <mergeCell ref="B23:D23"/>
    <mergeCell ref="A24:A25"/>
    <mergeCell ref="B24:D24"/>
    <mergeCell ref="B25:D25"/>
    <mergeCell ref="G218:H218"/>
    <mergeCell ref="B27:D27"/>
    <mergeCell ref="A7:H7"/>
    <mergeCell ref="A8:H8"/>
    <mergeCell ref="A10:D10"/>
    <mergeCell ref="A11:D11"/>
    <mergeCell ref="E11:F11"/>
    <mergeCell ref="B12:D12"/>
    <mergeCell ref="A1:C1"/>
    <mergeCell ref="A2:H2"/>
    <mergeCell ref="A3:H3"/>
    <mergeCell ref="A4:H4"/>
    <mergeCell ref="A5:H5"/>
    <mergeCell ref="A6:H6"/>
    <mergeCell ref="A18:A19"/>
    <mergeCell ref="B18:D18"/>
    <mergeCell ref="B19:D19"/>
    <mergeCell ref="A20:A21"/>
    <mergeCell ref="B20:D20"/>
    <mergeCell ref="B21:D21"/>
    <mergeCell ref="B13:D13"/>
    <mergeCell ref="A14:A15"/>
    <mergeCell ref="B14:D14"/>
    <mergeCell ref="B15:D15"/>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7"/>
  <sheetViews>
    <sheetView workbookViewId="0">
      <selection activeCell="A2" sqref="A2:H2"/>
    </sheetView>
  </sheetViews>
  <sheetFormatPr defaultRowHeight="15" x14ac:dyDescent="0.25"/>
  <cols>
    <col min="1" max="1" width="3.85546875" style="8" customWidth="1"/>
    <col min="2" max="2" width="10.85546875" style="8" customWidth="1"/>
    <col min="3" max="3" width="8.140625" style="8" customWidth="1"/>
    <col min="4" max="4" width="29.85546875" style="8" customWidth="1"/>
    <col min="5" max="5" width="9.140625" style="8" customWidth="1"/>
    <col min="6" max="6" width="9" style="8" bestFit="1" customWidth="1"/>
    <col min="7" max="7" width="11.28515625" style="88" customWidth="1"/>
    <col min="8" max="8" width="16.85546875" style="88" customWidth="1"/>
    <col min="12" max="12" width="17.28515625" customWidth="1"/>
  </cols>
  <sheetData>
    <row r="1" spans="1:11" ht="15.75" thickBot="1" x14ac:dyDescent="0.3">
      <c r="A1" s="389"/>
      <c r="B1" s="390"/>
      <c r="C1" s="390"/>
      <c r="D1" s="4"/>
      <c r="E1" s="9"/>
      <c r="F1" s="10"/>
      <c r="G1" s="4"/>
      <c r="H1" s="11"/>
    </row>
    <row r="2" spans="1:11" ht="15.75" thickBot="1" x14ac:dyDescent="0.3">
      <c r="A2" s="391" t="s">
        <v>244</v>
      </c>
      <c r="B2" s="392"/>
      <c r="C2" s="392"/>
      <c r="D2" s="392"/>
      <c r="E2" s="392"/>
      <c r="F2" s="392"/>
      <c r="G2" s="392"/>
      <c r="H2" s="393"/>
    </row>
    <row r="3" spans="1:11" ht="19.5" customHeight="1" thickBot="1" x14ac:dyDescent="0.3">
      <c r="A3" s="394"/>
      <c r="B3" s="395"/>
      <c r="C3" s="395"/>
      <c r="D3" s="395"/>
      <c r="E3" s="395"/>
      <c r="F3" s="395"/>
      <c r="G3" s="395"/>
      <c r="H3" s="396"/>
    </row>
    <row r="4" spans="1:11" ht="93" customHeight="1" thickBot="1" x14ac:dyDescent="0.3">
      <c r="A4" s="397" t="s">
        <v>183</v>
      </c>
      <c r="B4" s="398"/>
      <c r="C4" s="398"/>
      <c r="D4" s="398"/>
      <c r="E4" s="398"/>
      <c r="F4" s="398"/>
      <c r="G4" s="398"/>
      <c r="H4" s="399"/>
    </row>
    <row r="5" spans="1:11" ht="18" customHeight="1" thickBot="1" x14ac:dyDescent="0.3">
      <c r="A5" s="415"/>
      <c r="B5" s="416"/>
      <c r="C5" s="416"/>
      <c r="D5" s="416"/>
      <c r="E5" s="416"/>
      <c r="F5" s="416"/>
      <c r="G5" s="416"/>
      <c r="H5" s="417"/>
    </row>
    <row r="6" spans="1:11" ht="9.75" customHeight="1" x14ac:dyDescent="0.25">
      <c r="A6" s="473"/>
      <c r="B6" s="474"/>
      <c r="C6" s="474"/>
      <c r="D6" s="474"/>
      <c r="E6" s="474"/>
      <c r="F6" s="474"/>
      <c r="G6" s="474"/>
      <c r="H6" s="475"/>
    </row>
    <row r="7" spans="1:11" ht="9.75" customHeight="1" x14ac:dyDescent="0.25">
      <c r="A7" s="404"/>
      <c r="B7" s="405"/>
      <c r="C7" s="405"/>
      <c r="D7" s="405"/>
      <c r="E7" s="405"/>
      <c r="F7" s="405"/>
      <c r="G7" s="405"/>
      <c r="H7" s="406"/>
    </row>
    <row r="8" spans="1:11" ht="45" customHeight="1" x14ac:dyDescent="0.25">
      <c r="A8" s="407" t="s">
        <v>266</v>
      </c>
      <c r="B8" s="408"/>
      <c r="C8" s="408"/>
      <c r="D8" s="408"/>
      <c r="E8" s="408"/>
      <c r="F8" s="408"/>
      <c r="G8" s="408"/>
      <c r="H8" s="409"/>
    </row>
    <row r="9" spans="1:11" ht="15.75" thickBot="1" x14ac:dyDescent="0.3">
      <c r="A9" s="32"/>
      <c r="B9" s="6"/>
      <c r="C9" s="6"/>
      <c r="D9" s="6"/>
      <c r="E9" s="149"/>
      <c r="F9" s="6"/>
      <c r="G9" s="79"/>
      <c r="H9" s="89"/>
    </row>
    <row r="10" spans="1:11" s="131" customFormat="1" ht="17.25" customHeight="1" thickBot="1" x14ac:dyDescent="0.3">
      <c r="A10" s="476" t="s">
        <v>168</v>
      </c>
      <c r="B10" s="411"/>
      <c r="C10" s="411"/>
      <c r="D10" s="411"/>
      <c r="E10" s="128" t="s">
        <v>185</v>
      </c>
      <c r="F10" s="129"/>
      <c r="G10" s="129"/>
      <c r="H10" s="130">
        <v>15</v>
      </c>
      <c r="K10" s="132"/>
    </row>
    <row r="11" spans="1:11" s="131" customFormat="1" ht="15.75" thickBot="1" x14ac:dyDescent="0.3">
      <c r="A11" s="477" t="s">
        <v>235</v>
      </c>
      <c r="B11" s="411"/>
      <c r="C11" s="411"/>
      <c r="D11" s="413"/>
      <c r="E11" s="466" t="s">
        <v>169</v>
      </c>
      <c r="F11" s="478"/>
      <c r="G11" s="133" t="s">
        <v>193</v>
      </c>
      <c r="H11" s="134"/>
    </row>
    <row r="12" spans="1:11" ht="15.75" thickBot="1" x14ac:dyDescent="0.3">
      <c r="A12" s="33" t="s">
        <v>0</v>
      </c>
      <c r="B12" s="385" t="s">
        <v>1</v>
      </c>
      <c r="C12" s="386"/>
      <c r="D12" s="387"/>
      <c r="E12" s="13" t="s">
        <v>127</v>
      </c>
      <c r="F12" s="34"/>
      <c r="G12" s="34" t="s">
        <v>167</v>
      </c>
      <c r="H12" s="91" t="s">
        <v>170</v>
      </c>
    </row>
    <row r="13" spans="1:11" ht="15.75" thickBot="1" x14ac:dyDescent="0.3">
      <c r="A13" s="35" t="s">
        <v>2</v>
      </c>
      <c r="B13" s="403" t="s">
        <v>3</v>
      </c>
      <c r="C13" s="377"/>
      <c r="D13" s="378"/>
      <c r="E13" s="14" t="s">
        <v>128</v>
      </c>
      <c r="F13" s="36"/>
      <c r="G13" s="161" t="s">
        <v>166</v>
      </c>
      <c r="H13" s="92" t="s">
        <v>171</v>
      </c>
    </row>
    <row r="14" spans="1:11" ht="20.25" customHeight="1" x14ac:dyDescent="0.25">
      <c r="A14" s="351">
        <v>1</v>
      </c>
      <c r="B14" s="442" t="s">
        <v>197</v>
      </c>
      <c r="C14" s="443"/>
      <c r="D14" s="444"/>
      <c r="E14" s="15" t="s">
        <v>129</v>
      </c>
      <c r="F14" s="37"/>
      <c r="G14" s="38"/>
      <c r="H14" s="93"/>
    </row>
    <row r="15" spans="1:11" ht="39.75" customHeight="1" x14ac:dyDescent="0.25">
      <c r="A15" s="302"/>
      <c r="B15" s="303" t="s">
        <v>4</v>
      </c>
      <c r="C15" s="304"/>
      <c r="D15" s="305"/>
      <c r="E15" s="16" t="s">
        <v>130</v>
      </c>
      <c r="F15" s="39">
        <v>0</v>
      </c>
      <c r="G15" s="40">
        <f>Cenovnik!G15</f>
        <v>0</v>
      </c>
      <c r="H15" s="94">
        <f>F15*G15</f>
        <v>0</v>
      </c>
    </row>
    <row r="16" spans="1:11" x14ac:dyDescent="0.25">
      <c r="A16" s="301">
        <f>SUM(A14+1)</f>
        <v>2</v>
      </c>
      <c r="B16" s="306" t="s">
        <v>5</v>
      </c>
      <c r="C16" s="307"/>
      <c r="D16" s="308"/>
      <c r="E16" s="17" t="s">
        <v>129</v>
      </c>
      <c r="F16" s="39"/>
      <c r="G16" s="42"/>
      <c r="H16" s="94"/>
    </row>
    <row r="17" spans="1:8" x14ac:dyDescent="0.25">
      <c r="A17" s="302"/>
      <c r="B17" s="348" t="s">
        <v>210</v>
      </c>
      <c r="C17" s="349"/>
      <c r="D17" s="350"/>
      <c r="E17" s="16" t="s">
        <v>130</v>
      </c>
      <c r="F17" s="39">
        <v>1</v>
      </c>
      <c r="G17" s="40">
        <f>Cenovnik!G17</f>
        <v>0</v>
      </c>
      <c r="H17" s="94">
        <f t="shared" ref="H17:H76" si="0">F17*G17</f>
        <v>0</v>
      </c>
    </row>
    <row r="18" spans="1:8" x14ac:dyDescent="0.25">
      <c r="A18" s="301">
        <f>SUM(A16+1)</f>
        <v>3</v>
      </c>
      <c r="B18" s="306" t="s">
        <v>195</v>
      </c>
      <c r="C18" s="307"/>
      <c r="D18" s="308"/>
      <c r="E18" s="17" t="s">
        <v>129</v>
      </c>
      <c r="F18" s="39"/>
      <c r="G18" s="42"/>
      <c r="H18" s="94"/>
    </row>
    <row r="19" spans="1:8" x14ac:dyDescent="0.25">
      <c r="A19" s="302"/>
      <c r="B19" s="348" t="s">
        <v>211</v>
      </c>
      <c r="C19" s="349"/>
      <c r="D19" s="350"/>
      <c r="E19" s="18" t="s">
        <v>130</v>
      </c>
      <c r="F19" s="39">
        <v>0</v>
      </c>
      <c r="G19" s="40">
        <f>Cenovnik!G19</f>
        <v>0</v>
      </c>
      <c r="H19" s="94">
        <f t="shared" si="0"/>
        <v>0</v>
      </c>
    </row>
    <row r="20" spans="1:8" x14ac:dyDescent="0.25">
      <c r="A20" s="301">
        <f>SUM(A18+1)</f>
        <v>4</v>
      </c>
      <c r="B20" s="306" t="s">
        <v>6</v>
      </c>
      <c r="C20" s="307"/>
      <c r="D20" s="308"/>
      <c r="E20" s="17" t="s">
        <v>129</v>
      </c>
      <c r="F20" s="39"/>
      <c r="G20" s="42"/>
      <c r="H20" s="94"/>
    </row>
    <row r="21" spans="1:8" ht="15" customHeight="1" x14ac:dyDescent="0.25">
      <c r="A21" s="302"/>
      <c r="B21" s="303" t="s">
        <v>7</v>
      </c>
      <c r="C21" s="304"/>
      <c r="D21" s="305"/>
      <c r="E21" s="16" t="s">
        <v>130</v>
      </c>
      <c r="F21" s="39">
        <v>0</v>
      </c>
      <c r="G21" s="40">
        <f>Cenovnik!G21</f>
        <v>0</v>
      </c>
      <c r="H21" s="94">
        <f t="shared" si="0"/>
        <v>0</v>
      </c>
    </row>
    <row r="22" spans="1:8" x14ac:dyDescent="0.25">
      <c r="A22" s="301">
        <f>SUM(A20+1)</f>
        <v>5</v>
      </c>
      <c r="B22" s="306" t="s">
        <v>8</v>
      </c>
      <c r="C22" s="307"/>
      <c r="D22" s="308"/>
      <c r="E22" s="17" t="s">
        <v>129</v>
      </c>
      <c r="F22" s="39"/>
      <c r="G22" s="42"/>
      <c r="H22" s="94"/>
    </row>
    <row r="23" spans="1:8" ht="19.5" customHeight="1" x14ac:dyDescent="0.25">
      <c r="A23" s="302"/>
      <c r="B23" s="303" t="s">
        <v>9</v>
      </c>
      <c r="C23" s="304"/>
      <c r="D23" s="305"/>
      <c r="E23" s="16" t="s">
        <v>130</v>
      </c>
      <c r="F23" s="39">
        <v>0</v>
      </c>
      <c r="G23" s="40">
        <f>Cenovnik!G23</f>
        <v>0</v>
      </c>
      <c r="H23" s="94">
        <f t="shared" si="0"/>
        <v>0</v>
      </c>
    </row>
    <row r="24" spans="1:8" x14ac:dyDescent="0.25">
      <c r="A24" s="301">
        <f>SUM(A22+1)</f>
        <v>6</v>
      </c>
      <c r="B24" s="306" t="s">
        <v>10</v>
      </c>
      <c r="C24" s="307"/>
      <c r="D24" s="308"/>
      <c r="E24" s="18" t="s">
        <v>129</v>
      </c>
      <c r="F24" s="39"/>
      <c r="G24" s="42"/>
      <c r="H24" s="94"/>
    </row>
    <row r="25" spans="1:8" ht="32.25" customHeight="1" x14ac:dyDescent="0.25">
      <c r="A25" s="302"/>
      <c r="B25" s="303" t="s">
        <v>11</v>
      </c>
      <c r="C25" s="304"/>
      <c r="D25" s="305"/>
      <c r="E25" s="18" t="s">
        <v>130</v>
      </c>
      <c r="F25" s="39">
        <v>0</v>
      </c>
      <c r="G25" s="40">
        <f>Cenovnik!G25</f>
        <v>0</v>
      </c>
      <c r="H25" s="94">
        <f t="shared" si="0"/>
        <v>0</v>
      </c>
    </row>
    <row r="26" spans="1:8" ht="25.5" customHeight="1" x14ac:dyDescent="0.25">
      <c r="A26" s="301">
        <f>SUM(A24+1)</f>
        <v>7</v>
      </c>
      <c r="B26" s="209" t="s">
        <v>261</v>
      </c>
      <c r="C26" s="210"/>
      <c r="D26" s="211"/>
      <c r="E26" s="17" t="s">
        <v>129</v>
      </c>
      <c r="F26" s="39"/>
      <c r="G26" s="42"/>
      <c r="H26" s="94"/>
    </row>
    <row r="27" spans="1:8" ht="33.75" customHeight="1" x14ac:dyDescent="0.25">
      <c r="A27" s="302"/>
      <c r="B27" s="296" t="s">
        <v>262</v>
      </c>
      <c r="C27" s="297"/>
      <c r="D27" s="298"/>
      <c r="E27" s="18" t="s">
        <v>130</v>
      </c>
      <c r="F27" s="39">
        <v>0</v>
      </c>
      <c r="G27" s="40">
        <f>Cenovnik!G27</f>
        <v>0</v>
      </c>
      <c r="H27" s="94">
        <f t="shared" si="0"/>
        <v>0</v>
      </c>
    </row>
    <row r="28" spans="1:8" ht="21.75" customHeight="1" x14ac:dyDescent="0.25">
      <c r="A28" s="301">
        <f>SUM(A26+1)</f>
        <v>8</v>
      </c>
      <c r="B28" s="306" t="s">
        <v>198</v>
      </c>
      <c r="C28" s="307"/>
      <c r="D28" s="308"/>
      <c r="E28" s="17" t="s">
        <v>129</v>
      </c>
      <c r="F28" s="39"/>
      <c r="G28" s="42"/>
      <c r="H28" s="94"/>
    </row>
    <row r="29" spans="1:8" ht="39.75" customHeight="1" x14ac:dyDescent="0.25">
      <c r="A29" s="302"/>
      <c r="B29" s="303" t="s">
        <v>212</v>
      </c>
      <c r="C29" s="304"/>
      <c r="D29" s="305"/>
      <c r="E29" s="16" t="s">
        <v>130</v>
      </c>
      <c r="F29" s="39">
        <v>1</v>
      </c>
      <c r="G29" s="40">
        <f>Cenovnik!G29</f>
        <v>0</v>
      </c>
      <c r="H29" s="94">
        <f t="shared" si="0"/>
        <v>0</v>
      </c>
    </row>
    <row r="30" spans="1:8" x14ac:dyDescent="0.25">
      <c r="A30" s="301">
        <f>SUM(A28+1)</f>
        <v>9</v>
      </c>
      <c r="B30" s="306" t="s">
        <v>12</v>
      </c>
      <c r="C30" s="307"/>
      <c r="D30" s="308"/>
      <c r="E30" s="17" t="s">
        <v>129</v>
      </c>
      <c r="F30" s="39"/>
      <c r="G30" s="42"/>
      <c r="H30" s="94"/>
    </row>
    <row r="31" spans="1:8" x14ac:dyDescent="0.25">
      <c r="A31" s="302"/>
      <c r="B31" s="348" t="s">
        <v>13</v>
      </c>
      <c r="C31" s="349"/>
      <c r="D31" s="350"/>
      <c r="E31" s="16" t="s">
        <v>130</v>
      </c>
      <c r="F31" s="39">
        <v>10</v>
      </c>
      <c r="G31" s="40">
        <f>Cenovnik!G31</f>
        <v>0</v>
      </c>
      <c r="H31" s="94">
        <f t="shared" si="0"/>
        <v>0</v>
      </c>
    </row>
    <row r="32" spans="1:8" x14ac:dyDescent="0.25">
      <c r="A32" s="301">
        <f>SUM(A30+1)</f>
        <v>10</v>
      </c>
      <c r="B32" s="306" t="s">
        <v>14</v>
      </c>
      <c r="C32" s="307"/>
      <c r="D32" s="308"/>
      <c r="E32" s="17" t="s">
        <v>129</v>
      </c>
      <c r="F32" s="39"/>
      <c r="G32" s="42"/>
      <c r="H32" s="94"/>
    </row>
    <row r="33" spans="1:8" x14ac:dyDescent="0.25">
      <c r="A33" s="302"/>
      <c r="B33" s="348" t="s">
        <v>15</v>
      </c>
      <c r="C33" s="349"/>
      <c r="D33" s="350"/>
      <c r="E33" s="19" t="s">
        <v>130</v>
      </c>
      <c r="F33" s="39">
        <v>0</v>
      </c>
      <c r="G33" s="40">
        <f>Cenovnik!G33</f>
        <v>0</v>
      </c>
      <c r="H33" s="94">
        <f t="shared" si="0"/>
        <v>0</v>
      </c>
    </row>
    <row r="34" spans="1:8" x14ac:dyDescent="0.25">
      <c r="A34" s="301">
        <f>SUM(A32+1)</f>
        <v>11</v>
      </c>
      <c r="B34" s="329" t="s">
        <v>16</v>
      </c>
      <c r="C34" s="330"/>
      <c r="D34" s="331"/>
      <c r="E34" s="18" t="s">
        <v>129</v>
      </c>
      <c r="F34" s="39"/>
      <c r="G34" s="47"/>
      <c r="H34" s="94"/>
    </row>
    <row r="35" spans="1:8" ht="15" customHeight="1" x14ac:dyDescent="0.25">
      <c r="A35" s="302"/>
      <c r="B35" s="303" t="s">
        <v>17</v>
      </c>
      <c r="C35" s="304"/>
      <c r="D35" s="305"/>
      <c r="E35" s="19" t="s">
        <v>130</v>
      </c>
      <c r="F35" s="39">
        <v>0</v>
      </c>
      <c r="G35" s="40">
        <f>Cenovnik!G35</f>
        <v>0</v>
      </c>
      <c r="H35" s="94">
        <f t="shared" si="0"/>
        <v>0</v>
      </c>
    </row>
    <row r="36" spans="1:8" x14ac:dyDescent="0.25">
      <c r="A36" s="301">
        <f>SUM(A34+1)</f>
        <v>12</v>
      </c>
      <c r="B36" s="306" t="s">
        <v>134</v>
      </c>
      <c r="C36" s="307"/>
      <c r="D36" s="308"/>
      <c r="E36" s="17" t="s">
        <v>131</v>
      </c>
      <c r="F36" s="39"/>
      <c r="G36" s="42"/>
      <c r="H36" s="94"/>
    </row>
    <row r="37" spans="1:8" x14ac:dyDescent="0.25">
      <c r="A37" s="302"/>
      <c r="B37" s="348" t="s">
        <v>135</v>
      </c>
      <c r="C37" s="349"/>
      <c r="D37" s="350"/>
      <c r="E37" s="16" t="s">
        <v>131</v>
      </c>
      <c r="F37" s="39">
        <v>0</v>
      </c>
      <c r="G37" s="40">
        <f>Cenovnik!G37</f>
        <v>0</v>
      </c>
      <c r="H37" s="94">
        <f t="shared" si="0"/>
        <v>0</v>
      </c>
    </row>
    <row r="38" spans="1:8" x14ac:dyDescent="0.25">
      <c r="A38" s="301">
        <f>SUM(A36+1)</f>
        <v>13</v>
      </c>
      <c r="B38" s="306" t="s">
        <v>18</v>
      </c>
      <c r="C38" s="307"/>
      <c r="D38" s="308"/>
      <c r="E38" s="17" t="s">
        <v>131</v>
      </c>
      <c r="F38" s="39"/>
      <c r="G38" s="42"/>
      <c r="H38" s="94"/>
    </row>
    <row r="39" spans="1:8" x14ac:dyDescent="0.25">
      <c r="A39" s="302"/>
      <c r="B39" s="348" t="s">
        <v>19</v>
      </c>
      <c r="C39" s="349"/>
      <c r="D39" s="350"/>
      <c r="E39" s="16" t="s">
        <v>131</v>
      </c>
      <c r="F39" s="39">
        <v>0</v>
      </c>
      <c r="G39" s="40">
        <f>Cenovnik!G39</f>
        <v>0</v>
      </c>
      <c r="H39" s="94">
        <f t="shared" si="0"/>
        <v>0</v>
      </c>
    </row>
    <row r="40" spans="1:8" x14ac:dyDescent="0.25">
      <c r="A40" s="309">
        <v>14</v>
      </c>
      <c r="B40" s="382" t="s">
        <v>20</v>
      </c>
      <c r="C40" s="383"/>
      <c r="D40" s="384"/>
      <c r="E40" s="18" t="s">
        <v>129</v>
      </c>
      <c r="F40" s="141"/>
      <c r="G40" s="47"/>
      <c r="H40" s="94"/>
    </row>
    <row r="41" spans="1:8" x14ac:dyDescent="0.25">
      <c r="A41" s="309"/>
      <c r="B41" s="436" t="s">
        <v>21</v>
      </c>
      <c r="C41" s="437"/>
      <c r="D41" s="438"/>
      <c r="E41" s="20"/>
      <c r="F41" s="39"/>
      <c r="G41" s="47"/>
      <c r="H41" s="94"/>
    </row>
    <row r="42" spans="1:8" x14ac:dyDescent="0.25">
      <c r="A42" s="309"/>
      <c r="B42" s="382" t="s">
        <v>22</v>
      </c>
      <c r="C42" s="383"/>
      <c r="D42" s="384"/>
      <c r="E42" s="18" t="s">
        <v>130</v>
      </c>
      <c r="F42" s="39">
        <v>0</v>
      </c>
      <c r="G42" s="40">
        <f>Cenovnik!G42</f>
        <v>0</v>
      </c>
      <c r="H42" s="94">
        <f t="shared" si="0"/>
        <v>0</v>
      </c>
    </row>
    <row r="43" spans="1:8" x14ac:dyDescent="0.25">
      <c r="A43" s="309"/>
      <c r="B43" s="382" t="s">
        <v>23</v>
      </c>
      <c r="C43" s="383"/>
      <c r="D43" s="384"/>
      <c r="E43" s="20" t="s">
        <v>130</v>
      </c>
      <c r="F43" s="39">
        <v>0</v>
      </c>
      <c r="G43" s="40">
        <f>Cenovnik!G43</f>
        <v>0</v>
      </c>
      <c r="H43" s="94">
        <f t="shared" si="0"/>
        <v>0</v>
      </c>
    </row>
    <row r="44" spans="1:8" x14ac:dyDescent="0.25">
      <c r="A44" s="309"/>
      <c r="B44" s="315" t="s">
        <v>24</v>
      </c>
      <c r="C44" s="316"/>
      <c r="D44" s="317"/>
      <c r="E44" s="18" t="s">
        <v>130</v>
      </c>
      <c r="F44" s="39">
        <v>0</v>
      </c>
      <c r="G44" s="40">
        <f>Cenovnik!G44</f>
        <v>0</v>
      </c>
      <c r="H44" s="94">
        <f t="shared" si="0"/>
        <v>0</v>
      </c>
    </row>
    <row r="45" spans="1:8" x14ac:dyDescent="0.25">
      <c r="A45" s="309"/>
      <c r="B45" s="315" t="s">
        <v>25</v>
      </c>
      <c r="C45" s="316"/>
      <c r="D45" s="317"/>
      <c r="E45" s="20" t="s">
        <v>130</v>
      </c>
      <c r="F45" s="39">
        <v>0</v>
      </c>
      <c r="G45" s="40">
        <f>Cenovnik!G45</f>
        <v>0</v>
      </c>
      <c r="H45" s="94">
        <f t="shared" si="0"/>
        <v>0</v>
      </c>
    </row>
    <row r="46" spans="1:8" x14ac:dyDescent="0.25">
      <c r="A46" s="309"/>
      <c r="B46" s="197" t="s">
        <v>26</v>
      </c>
      <c r="C46" s="198"/>
      <c r="D46" s="199"/>
      <c r="E46" s="18" t="s">
        <v>130</v>
      </c>
      <c r="F46" s="39">
        <v>0</v>
      </c>
      <c r="G46" s="40">
        <f>Cenovnik!G46</f>
        <v>0</v>
      </c>
      <c r="H46" s="94">
        <f t="shared" si="0"/>
        <v>0</v>
      </c>
    </row>
    <row r="47" spans="1:8" x14ac:dyDescent="0.25">
      <c r="A47" s="309"/>
      <c r="B47" s="439" t="s">
        <v>27</v>
      </c>
      <c r="C47" s="440"/>
      <c r="D47" s="441"/>
      <c r="E47" s="18" t="s">
        <v>130</v>
      </c>
      <c r="F47" s="39">
        <v>0</v>
      </c>
      <c r="G47" s="40">
        <f>Cenovnik!G47</f>
        <v>0</v>
      </c>
      <c r="H47" s="94">
        <f t="shared" si="0"/>
        <v>0</v>
      </c>
    </row>
    <row r="48" spans="1:8" x14ac:dyDescent="0.25">
      <c r="A48" s="309"/>
      <c r="B48" s="315" t="s">
        <v>28</v>
      </c>
      <c r="C48" s="316"/>
      <c r="D48" s="317"/>
      <c r="E48" s="20" t="s">
        <v>130</v>
      </c>
      <c r="F48" s="39">
        <v>0</v>
      </c>
      <c r="G48" s="40">
        <f>Cenovnik!G48</f>
        <v>0</v>
      </c>
      <c r="H48" s="94">
        <f t="shared" si="0"/>
        <v>0</v>
      </c>
    </row>
    <row r="49" spans="1:8" x14ac:dyDescent="0.25">
      <c r="A49" s="309"/>
      <c r="B49" s="315" t="s">
        <v>29</v>
      </c>
      <c r="C49" s="316"/>
      <c r="D49" s="317"/>
      <c r="E49" s="18" t="s">
        <v>130</v>
      </c>
      <c r="F49" s="39">
        <v>0</v>
      </c>
      <c r="G49" s="40">
        <f>Cenovnik!G49</f>
        <v>0</v>
      </c>
      <c r="H49" s="94">
        <f t="shared" si="0"/>
        <v>0</v>
      </c>
    </row>
    <row r="50" spans="1:8" x14ac:dyDescent="0.25">
      <c r="A50" s="309"/>
      <c r="B50" s="315" t="s">
        <v>30</v>
      </c>
      <c r="C50" s="316"/>
      <c r="D50" s="317"/>
      <c r="E50" s="20" t="s">
        <v>130</v>
      </c>
      <c r="F50" s="39">
        <v>0</v>
      </c>
      <c r="G50" s="40">
        <f>Cenovnik!G50</f>
        <v>0</v>
      </c>
      <c r="H50" s="94">
        <f t="shared" si="0"/>
        <v>0</v>
      </c>
    </row>
    <row r="51" spans="1:8" x14ac:dyDescent="0.25">
      <c r="A51" s="309"/>
      <c r="B51" s="315" t="s">
        <v>31</v>
      </c>
      <c r="C51" s="316"/>
      <c r="D51" s="317"/>
      <c r="E51" s="20" t="s">
        <v>130</v>
      </c>
      <c r="F51" s="39">
        <v>0</v>
      </c>
      <c r="G51" s="40">
        <f>Cenovnik!G51</f>
        <v>0</v>
      </c>
      <c r="H51" s="94">
        <f t="shared" si="0"/>
        <v>0</v>
      </c>
    </row>
    <row r="52" spans="1:8" x14ac:dyDescent="0.25">
      <c r="A52" s="309"/>
      <c r="B52" s="197" t="s">
        <v>32</v>
      </c>
      <c r="C52" s="198"/>
      <c r="D52" s="199"/>
      <c r="E52" s="20" t="s">
        <v>130</v>
      </c>
      <c r="F52" s="39">
        <v>0</v>
      </c>
      <c r="G52" s="40">
        <f>Cenovnik!G52</f>
        <v>0</v>
      </c>
      <c r="H52" s="94">
        <f t="shared" si="0"/>
        <v>0</v>
      </c>
    </row>
    <row r="53" spans="1:8" x14ac:dyDescent="0.25">
      <c r="A53" s="309"/>
      <c r="B53" s="439" t="s">
        <v>33</v>
      </c>
      <c r="C53" s="440"/>
      <c r="D53" s="441"/>
      <c r="E53" s="20" t="s">
        <v>130</v>
      </c>
      <c r="F53" s="39">
        <v>0</v>
      </c>
      <c r="G53" s="40">
        <f>Cenovnik!G53</f>
        <v>0</v>
      </c>
      <c r="H53" s="94">
        <f t="shared" si="0"/>
        <v>0</v>
      </c>
    </row>
    <row r="54" spans="1:8" x14ac:dyDescent="0.25">
      <c r="A54" s="309"/>
      <c r="B54" s="315" t="s">
        <v>34</v>
      </c>
      <c r="C54" s="316"/>
      <c r="D54" s="317"/>
      <c r="E54" s="18" t="s">
        <v>130</v>
      </c>
      <c r="F54" s="39">
        <v>0</v>
      </c>
      <c r="G54" s="40">
        <f>Cenovnik!G54</f>
        <v>0</v>
      </c>
      <c r="H54" s="94">
        <f t="shared" si="0"/>
        <v>0</v>
      </c>
    </row>
    <row r="55" spans="1:8" x14ac:dyDescent="0.25">
      <c r="A55" s="309"/>
      <c r="B55" s="315" t="s">
        <v>35</v>
      </c>
      <c r="C55" s="316"/>
      <c r="D55" s="317"/>
      <c r="E55" s="20" t="s">
        <v>130</v>
      </c>
      <c r="F55" s="39">
        <v>0</v>
      </c>
      <c r="G55" s="40">
        <f>Cenovnik!G55</f>
        <v>0</v>
      </c>
      <c r="H55" s="94">
        <f t="shared" si="0"/>
        <v>0</v>
      </c>
    </row>
    <row r="56" spans="1:8" x14ac:dyDescent="0.25">
      <c r="A56" s="309"/>
      <c r="B56" s="197" t="s">
        <v>36</v>
      </c>
      <c r="C56" s="198"/>
      <c r="D56" s="199"/>
      <c r="E56" s="18" t="s">
        <v>130</v>
      </c>
      <c r="F56" s="39">
        <v>0</v>
      </c>
      <c r="G56" s="40">
        <f>Cenovnik!G56</f>
        <v>0</v>
      </c>
      <c r="H56" s="94">
        <f t="shared" si="0"/>
        <v>0</v>
      </c>
    </row>
    <row r="57" spans="1:8" x14ac:dyDescent="0.25">
      <c r="A57" s="309"/>
      <c r="B57" s="315" t="s">
        <v>37</v>
      </c>
      <c r="C57" s="316"/>
      <c r="D57" s="317"/>
      <c r="E57" s="18" t="s">
        <v>130</v>
      </c>
      <c r="F57" s="39">
        <v>0</v>
      </c>
      <c r="G57" s="40">
        <f>Cenovnik!G57</f>
        <v>0</v>
      </c>
      <c r="H57" s="94">
        <f t="shared" si="0"/>
        <v>0</v>
      </c>
    </row>
    <row r="58" spans="1:8" x14ac:dyDescent="0.25">
      <c r="A58" s="309"/>
      <c r="B58" s="315" t="s">
        <v>38</v>
      </c>
      <c r="C58" s="316"/>
      <c r="D58" s="317"/>
      <c r="E58" s="20" t="s">
        <v>130</v>
      </c>
      <c r="F58" s="39">
        <v>0</v>
      </c>
      <c r="G58" s="40">
        <f>Cenovnik!G58</f>
        <v>0</v>
      </c>
      <c r="H58" s="94">
        <f t="shared" si="0"/>
        <v>0</v>
      </c>
    </row>
    <row r="59" spans="1:8" x14ac:dyDescent="0.25">
      <c r="A59" s="309"/>
      <c r="B59" s="315" t="s">
        <v>39</v>
      </c>
      <c r="C59" s="316"/>
      <c r="D59" s="317"/>
      <c r="E59" s="18" t="s">
        <v>130</v>
      </c>
      <c r="F59" s="39">
        <v>0</v>
      </c>
      <c r="G59" s="40">
        <f>Cenovnik!G59</f>
        <v>0</v>
      </c>
      <c r="H59" s="94">
        <f t="shared" si="0"/>
        <v>0</v>
      </c>
    </row>
    <row r="60" spans="1:8" x14ac:dyDescent="0.25">
      <c r="A60" s="309"/>
      <c r="B60" s="315" t="s">
        <v>213</v>
      </c>
      <c r="C60" s="316"/>
      <c r="D60" s="317"/>
      <c r="E60" s="18" t="s">
        <v>130</v>
      </c>
      <c r="F60" s="39">
        <v>0</v>
      </c>
      <c r="G60" s="40">
        <f>Cenovnik!G60</f>
        <v>0</v>
      </c>
      <c r="H60" s="94">
        <f t="shared" si="0"/>
        <v>0</v>
      </c>
    </row>
    <row r="61" spans="1:8" ht="18.75" customHeight="1" x14ac:dyDescent="0.25">
      <c r="A61" s="309"/>
      <c r="B61" s="315" t="s">
        <v>40</v>
      </c>
      <c r="C61" s="316"/>
      <c r="D61" s="317"/>
      <c r="E61" s="18" t="s">
        <v>130</v>
      </c>
      <c r="F61" s="39">
        <v>0</v>
      </c>
      <c r="G61" s="40">
        <f>Cenovnik!G61</f>
        <v>0</v>
      </c>
      <c r="H61" s="94">
        <f t="shared" si="0"/>
        <v>0</v>
      </c>
    </row>
    <row r="62" spans="1:8" ht="21.75" customHeight="1" x14ac:dyDescent="0.25">
      <c r="A62" s="302"/>
      <c r="B62" s="355" t="s">
        <v>41</v>
      </c>
      <c r="C62" s="356"/>
      <c r="D62" s="388"/>
      <c r="E62" s="19" t="s">
        <v>130</v>
      </c>
      <c r="F62" s="39">
        <v>0</v>
      </c>
      <c r="G62" s="40">
        <f>Cenovnik!G62</f>
        <v>0</v>
      </c>
      <c r="H62" s="94">
        <f t="shared" si="0"/>
        <v>0</v>
      </c>
    </row>
    <row r="63" spans="1:8" x14ac:dyDescent="0.25">
      <c r="A63" s="301">
        <v>15</v>
      </c>
      <c r="B63" s="329" t="s">
        <v>42</v>
      </c>
      <c r="C63" s="330"/>
      <c r="D63" s="331"/>
      <c r="E63" s="18" t="s">
        <v>129</v>
      </c>
      <c r="F63" s="39"/>
      <c r="G63" s="42"/>
      <c r="H63" s="94"/>
    </row>
    <row r="64" spans="1:8" x14ac:dyDescent="0.25">
      <c r="A64" s="302"/>
      <c r="B64" s="355" t="s">
        <v>43</v>
      </c>
      <c r="C64" s="356"/>
      <c r="D64" s="388"/>
      <c r="E64" s="19" t="s">
        <v>130</v>
      </c>
      <c r="F64" s="39">
        <v>0</v>
      </c>
      <c r="G64" s="40">
        <f>Cenovnik!G64</f>
        <v>0</v>
      </c>
      <c r="H64" s="94">
        <f t="shared" si="0"/>
        <v>0</v>
      </c>
    </row>
    <row r="65" spans="1:8" x14ac:dyDescent="0.25">
      <c r="A65" s="301">
        <f>SUM(A63+1)</f>
        <v>16</v>
      </c>
      <c r="B65" s="329" t="s">
        <v>44</v>
      </c>
      <c r="C65" s="330"/>
      <c r="D65" s="331"/>
      <c r="E65" s="18" t="s">
        <v>129</v>
      </c>
      <c r="F65" s="39"/>
      <c r="G65" s="42"/>
      <c r="H65" s="94"/>
    </row>
    <row r="66" spans="1:8" x14ac:dyDescent="0.25">
      <c r="A66" s="302"/>
      <c r="B66" s="424" t="s">
        <v>45</v>
      </c>
      <c r="C66" s="425"/>
      <c r="D66" s="426"/>
      <c r="E66" s="18" t="s">
        <v>130</v>
      </c>
      <c r="F66" s="39">
        <v>0</v>
      </c>
      <c r="G66" s="40">
        <f>Cenovnik!G66</f>
        <v>0</v>
      </c>
      <c r="H66" s="94">
        <f t="shared" si="0"/>
        <v>0</v>
      </c>
    </row>
    <row r="67" spans="1:8" ht="30" customHeight="1" x14ac:dyDescent="0.25">
      <c r="A67" s="346">
        <f>SUM(A65+1)</f>
        <v>17</v>
      </c>
      <c r="B67" s="352" t="s">
        <v>174</v>
      </c>
      <c r="C67" s="353"/>
      <c r="D67" s="353"/>
      <c r="E67" s="21" t="s">
        <v>129</v>
      </c>
      <c r="F67" s="39"/>
      <c r="G67" s="51"/>
      <c r="H67" s="94"/>
    </row>
    <row r="68" spans="1:8" ht="32.25" customHeight="1" x14ac:dyDescent="0.25">
      <c r="A68" s="347"/>
      <c r="B68" s="445" t="s">
        <v>46</v>
      </c>
      <c r="C68" s="446"/>
      <c r="D68" s="446"/>
      <c r="E68" s="19" t="s">
        <v>130</v>
      </c>
      <c r="F68" s="39">
        <v>0</v>
      </c>
      <c r="G68" s="40">
        <f>Cenovnik!G68</f>
        <v>0</v>
      </c>
      <c r="H68" s="94">
        <f t="shared" si="0"/>
        <v>0</v>
      </c>
    </row>
    <row r="69" spans="1:8" x14ac:dyDescent="0.25">
      <c r="A69" s="301">
        <f>SUM(A67+1)</f>
        <v>18</v>
      </c>
      <c r="B69" s="306" t="s">
        <v>47</v>
      </c>
      <c r="C69" s="307"/>
      <c r="D69" s="308"/>
      <c r="E69" s="18" t="s">
        <v>131</v>
      </c>
      <c r="F69" s="39"/>
      <c r="G69" s="42"/>
      <c r="H69" s="94"/>
    </row>
    <row r="70" spans="1:8" x14ac:dyDescent="0.25">
      <c r="A70" s="302"/>
      <c r="B70" s="348" t="s">
        <v>48</v>
      </c>
      <c r="C70" s="349"/>
      <c r="D70" s="350"/>
      <c r="E70" s="18" t="s">
        <v>131</v>
      </c>
      <c r="F70" s="39">
        <v>0</v>
      </c>
      <c r="G70" s="40">
        <f>Cenovnik!G70</f>
        <v>0</v>
      </c>
      <c r="H70" s="94">
        <f t="shared" si="0"/>
        <v>0</v>
      </c>
    </row>
    <row r="71" spans="1:8" x14ac:dyDescent="0.25">
      <c r="A71" s="301">
        <f>SUM(A69+1)</f>
        <v>19</v>
      </c>
      <c r="B71" s="306" t="s">
        <v>49</v>
      </c>
      <c r="C71" s="307"/>
      <c r="D71" s="308"/>
      <c r="E71" s="17" t="s">
        <v>131</v>
      </c>
      <c r="F71" s="39"/>
      <c r="G71" s="42"/>
      <c r="H71" s="94"/>
    </row>
    <row r="72" spans="1:8" x14ac:dyDescent="0.25">
      <c r="A72" s="302"/>
      <c r="B72" s="348" t="s">
        <v>50</v>
      </c>
      <c r="C72" s="349"/>
      <c r="D72" s="350"/>
      <c r="E72" s="16" t="s">
        <v>131</v>
      </c>
      <c r="F72" s="39">
        <v>0</v>
      </c>
      <c r="G72" s="40">
        <f>Cenovnik!G72</f>
        <v>0</v>
      </c>
      <c r="H72" s="94">
        <f t="shared" si="0"/>
        <v>0</v>
      </c>
    </row>
    <row r="73" spans="1:8" x14ac:dyDescent="0.25">
      <c r="A73" s="301">
        <f>SUM(A71+1)</f>
        <v>20</v>
      </c>
      <c r="B73" s="306" t="s">
        <v>51</v>
      </c>
      <c r="C73" s="307"/>
      <c r="D73" s="308"/>
      <c r="E73" s="17" t="s">
        <v>131</v>
      </c>
      <c r="F73" s="39"/>
      <c r="G73" s="42"/>
      <c r="H73" s="94"/>
    </row>
    <row r="74" spans="1:8" x14ac:dyDescent="0.25">
      <c r="A74" s="302"/>
      <c r="B74" s="348" t="s">
        <v>52</v>
      </c>
      <c r="C74" s="349"/>
      <c r="D74" s="350"/>
      <c r="E74" s="16" t="s">
        <v>131</v>
      </c>
      <c r="F74" s="39">
        <v>0</v>
      </c>
      <c r="G74" s="40">
        <f>Cenovnik!G74</f>
        <v>0</v>
      </c>
      <c r="H74" s="94">
        <f t="shared" si="0"/>
        <v>0</v>
      </c>
    </row>
    <row r="75" spans="1:8" x14ac:dyDescent="0.25">
      <c r="A75" s="301">
        <f>SUM(A73+1)</f>
        <v>21</v>
      </c>
      <c r="B75" s="329" t="s">
        <v>53</v>
      </c>
      <c r="C75" s="330"/>
      <c r="D75" s="331"/>
      <c r="E75" s="18" t="s">
        <v>129</v>
      </c>
      <c r="F75" s="39"/>
      <c r="G75" s="42"/>
      <c r="H75" s="94"/>
    </row>
    <row r="76" spans="1:8" ht="19.5" customHeight="1" x14ac:dyDescent="0.25">
      <c r="A76" s="302"/>
      <c r="B76" s="355" t="s">
        <v>54</v>
      </c>
      <c r="C76" s="356"/>
      <c r="D76" s="388"/>
      <c r="E76" s="19" t="s">
        <v>130</v>
      </c>
      <c r="F76" s="39">
        <v>0</v>
      </c>
      <c r="G76" s="40">
        <f>Cenovnik!G76</f>
        <v>0</v>
      </c>
      <c r="H76" s="94">
        <f t="shared" si="0"/>
        <v>0</v>
      </c>
    </row>
    <row r="77" spans="1:8" x14ac:dyDescent="0.25">
      <c r="A77" s="301">
        <f>SUM(A75+1)</f>
        <v>22</v>
      </c>
      <c r="B77" s="329" t="s">
        <v>55</v>
      </c>
      <c r="C77" s="330"/>
      <c r="D77" s="331"/>
      <c r="E77" s="18" t="s">
        <v>129</v>
      </c>
      <c r="F77" s="39"/>
      <c r="G77" s="42"/>
      <c r="H77" s="94"/>
    </row>
    <row r="78" spans="1:8" x14ac:dyDescent="0.25">
      <c r="A78" s="302"/>
      <c r="B78" s="355" t="s">
        <v>56</v>
      </c>
      <c r="C78" s="356"/>
      <c r="D78" s="388"/>
      <c r="E78" s="19" t="s">
        <v>130</v>
      </c>
      <c r="F78" s="39">
        <v>0</v>
      </c>
      <c r="G78" s="40">
        <f>Cenovnik!G78</f>
        <v>0</v>
      </c>
      <c r="H78" s="94">
        <f t="shared" ref="H78:H153" si="1">F78*G78</f>
        <v>0</v>
      </c>
    </row>
    <row r="79" spans="1:8" x14ac:dyDescent="0.25">
      <c r="A79" s="301">
        <f t="shared" ref="A79:A103" si="2">SUM(A77+1)</f>
        <v>23</v>
      </c>
      <c r="B79" s="329" t="s">
        <v>57</v>
      </c>
      <c r="C79" s="330"/>
      <c r="D79" s="331"/>
      <c r="E79" s="18" t="s">
        <v>129</v>
      </c>
      <c r="F79" s="39"/>
      <c r="G79" s="42"/>
      <c r="H79" s="94"/>
    </row>
    <row r="80" spans="1:8" x14ac:dyDescent="0.25">
      <c r="A80" s="302"/>
      <c r="B80" s="355" t="s">
        <v>58</v>
      </c>
      <c r="C80" s="356"/>
      <c r="D80" s="388"/>
      <c r="E80" s="19" t="s">
        <v>130</v>
      </c>
      <c r="F80" s="39">
        <v>0</v>
      </c>
      <c r="G80" s="40">
        <f>Cenovnik!G80</f>
        <v>0</v>
      </c>
      <c r="H80" s="94">
        <f t="shared" si="1"/>
        <v>0</v>
      </c>
    </row>
    <row r="81" spans="1:8" x14ac:dyDescent="0.25">
      <c r="A81" s="301">
        <f t="shared" si="2"/>
        <v>24</v>
      </c>
      <c r="B81" s="200" t="s">
        <v>214</v>
      </c>
      <c r="C81" s="201"/>
      <c r="D81" s="204"/>
      <c r="E81" s="17" t="s">
        <v>129</v>
      </c>
      <c r="F81" s="39"/>
      <c r="G81" s="42"/>
      <c r="H81" s="94"/>
    </row>
    <row r="82" spans="1:8" x14ac:dyDescent="0.25">
      <c r="A82" s="302"/>
      <c r="B82" s="202" t="s">
        <v>215</v>
      </c>
      <c r="C82" s="203"/>
      <c r="D82" s="205"/>
      <c r="E82" s="16" t="s">
        <v>130</v>
      </c>
      <c r="F82" s="39">
        <v>0</v>
      </c>
      <c r="G82" s="54">
        <f>Cenovnik!G82</f>
        <v>0</v>
      </c>
      <c r="H82" s="94">
        <f t="shared" si="1"/>
        <v>0</v>
      </c>
    </row>
    <row r="83" spans="1:8" x14ac:dyDescent="0.25">
      <c r="A83" s="301">
        <f t="shared" si="2"/>
        <v>25</v>
      </c>
      <c r="B83" s="200" t="s">
        <v>154</v>
      </c>
      <c r="C83" s="201"/>
      <c r="D83" s="204"/>
      <c r="E83" s="17" t="s">
        <v>129</v>
      </c>
      <c r="F83" s="39"/>
      <c r="G83" s="42"/>
      <c r="H83" s="94"/>
    </row>
    <row r="84" spans="1:8" x14ac:dyDescent="0.25">
      <c r="A84" s="302"/>
      <c r="B84" s="202" t="s">
        <v>150</v>
      </c>
      <c r="C84" s="203"/>
      <c r="D84" s="205"/>
      <c r="E84" s="16" t="s">
        <v>130</v>
      </c>
      <c r="F84" s="39">
        <v>0</v>
      </c>
      <c r="G84" s="54">
        <f>Cenovnik!G84</f>
        <v>0</v>
      </c>
      <c r="H84" s="94">
        <f t="shared" si="1"/>
        <v>0</v>
      </c>
    </row>
    <row r="85" spans="1:8" x14ac:dyDescent="0.25">
      <c r="A85" s="301">
        <f t="shared" si="2"/>
        <v>26</v>
      </c>
      <c r="B85" s="200" t="s">
        <v>155</v>
      </c>
      <c r="C85" s="201"/>
      <c r="D85" s="204"/>
      <c r="E85" s="17" t="s">
        <v>129</v>
      </c>
      <c r="F85" s="39"/>
      <c r="G85" s="42"/>
      <c r="H85" s="94"/>
    </row>
    <row r="86" spans="1:8" x14ac:dyDescent="0.25">
      <c r="A86" s="302"/>
      <c r="B86" s="202" t="s">
        <v>158</v>
      </c>
      <c r="C86" s="203"/>
      <c r="D86" s="205"/>
      <c r="E86" s="16" t="s">
        <v>130</v>
      </c>
      <c r="F86" s="39">
        <v>0</v>
      </c>
      <c r="G86" s="54">
        <f>Cenovnik!G86</f>
        <v>0</v>
      </c>
      <c r="H86" s="94">
        <f t="shared" si="1"/>
        <v>0</v>
      </c>
    </row>
    <row r="87" spans="1:8" x14ac:dyDescent="0.25">
      <c r="A87" s="301">
        <f t="shared" si="2"/>
        <v>27</v>
      </c>
      <c r="B87" s="200" t="s">
        <v>156</v>
      </c>
      <c r="C87" s="201"/>
      <c r="D87" s="204"/>
      <c r="E87" s="17" t="s">
        <v>129</v>
      </c>
      <c r="F87" s="39"/>
      <c r="G87" s="42"/>
      <c r="H87" s="94"/>
    </row>
    <row r="88" spans="1:8" ht="15" customHeight="1" x14ac:dyDescent="0.25">
      <c r="A88" s="302"/>
      <c r="B88" s="202" t="s">
        <v>159</v>
      </c>
      <c r="C88" s="203"/>
      <c r="D88" s="205"/>
      <c r="E88" s="16" t="s">
        <v>130</v>
      </c>
      <c r="F88" s="39">
        <v>0</v>
      </c>
      <c r="G88" s="54">
        <f>Cenovnik!G88</f>
        <v>0</v>
      </c>
      <c r="H88" s="94">
        <f t="shared" si="1"/>
        <v>0</v>
      </c>
    </row>
    <row r="89" spans="1:8" x14ac:dyDescent="0.25">
      <c r="A89" s="301">
        <f t="shared" si="2"/>
        <v>28</v>
      </c>
      <c r="B89" s="200" t="s">
        <v>157</v>
      </c>
      <c r="C89" s="201"/>
      <c r="D89" s="204"/>
      <c r="E89" s="17" t="s">
        <v>129</v>
      </c>
      <c r="F89" s="39"/>
      <c r="G89" s="42"/>
      <c r="H89" s="94"/>
    </row>
    <row r="90" spans="1:8" x14ac:dyDescent="0.25">
      <c r="A90" s="302"/>
      <c r="B90" s="202" t="s">
        <v>160</v>
      </c>
      <c r="C90" s="203"/>
      <c r="D90" s="205"/>
      <c r="E90" s="16" t="s">
        <v>130</v>
      </c>
      <c r="F90" s="39">
        <v>0</v>
      </c>
      <c r="G90" s="54">
        <f>Cenovnik!G90</f>
        <v>0</v>
      </c>
      <c r="H90" s="94">
        <f t="shared" si="1"/>
        <v>0</v>
      </c>
    </row>
    <row r="91" spans="1:8" x14ac:dyDescent="0.25">
      <c r="A91" s="301">
        <f t="shared" si="2"/>
        <v>29</v>
      </c>
      <c r="B91" s="200" t="s">
        <v>199</v>
      </c>
      <c r="C91" s="201"/>
      <c r="D91" s="204"/>
      <c r="E91" s="17" t="s">
        <v>129</v>
      </c>
      <c r="F91" s="39"/>
      <c r="G91" s="42"/>
      <c r="H91" s="94"/>
    </row>
    <row r="92" spans="1:8" x14ac:dyDescent="0.25">
      <c r="A92" s="302"/>
      <c r="B92" s="202" t="s">
        <v>200</v>
      </c>
      <c r="C92" s="203"/>
      <c r="D92" s="205"/>
      <c r="E92" s="16" t="s">
        <v>130</v>
      </c>
      <c r="F92" s="39">
        <v>0</v>
      </c>
      <c r="G92" s="54">
        <f>Cenovnik!G92</f>
        <v>0</v>
      </c>
      <c r="H92" s="94">
        <f t="shared" si="1"/>
        <v>0</v>
      </c>
    </row>
    <row r="93" spans="1:8" x14ac:dyDescent="0.25">
      <c r="A93" s="332">
        <f t="shared" si="2"/>
        <v>30</v>
      </c>
      <c r="B93" s="197" t="s">
        <v>201</v>
      </c>
      <c r="C93" s="198"/>
      <c r="D93" s="199"/>
      <c r="E93" s="18" t="s">
        <v>129</v>
      </c>
      <c r="F93" s="39"/>
      <c r="G93" s="42"/>
      <c r="H93" s="94"/>
    </row>
    <row r="94" spans="1:8" x14ac:dyDescent="0.25">
      <c r="A94" s="333"/>
      <c r="B94" s="197" t="s">
        <v>202</v>
      </c>
      <c r="C94" s="198"/>
      <c r="D94" s="199"/>
      <c r="E94" s="18" t="s">
        <v>130</v>
      </c>
      <c r="F94" s="39">
        <v>0</v>
      </c>
      <c r="G94" s="54">
        <f>Cenovnik!G94</f>
        <v>0</v>
      </c>
      <c r="H94" s="94">
        <f t="shared" si="1"/>
        <v>0</v>
      </c>
    </row>
    <row r="95" spans="1:8" x14ac:dyDescent="0.25">
      <c r="A95" s="309">
        <f t="shared" si="2"/>
        <v>31</v>
      </c>
      <c r="B95" s="329" t="s">
        <v>59</v>
      </c>
      <c r="C95" s="330"/>
      <c r="D95" s="331"/>
      <c r="E95" s="18" t="s">
        <v>129</v>
      </c>
      <c r="F95" s="39"/>
      <c r="G95" s="42"/>
      <c r="H95" s="94"/>
    </row>
    <row r="96" spans="1:8" x14ac:dyDescent="0.25">
      <c r="A96" s="302"/>
      <c r="B96" s="355" t="s">
        <v>60</v>
      </c>
      <c r="C96" s="356"/>
      <c r="D96" s="388"/>
      <c r="E96" s="19" t="s">
        <v>130</v>
      </c>
      <c r="F96" s="39">
        <v>0</v>
      </c>
      <c r="G96" s="40">
        <f>Cenovnik!G96</f>
        <v>0</v>
      </c>
      <c r="H96" s="94">
        <f t="shared" si="1"/>
        <v>0</v>
      </c>
    </row>
    <row r="97" spans="1:8" x14ac:dyDescent="0.25">
      <c r="A97" s="309">
        <f t="shared" si="2"/>
        <v>32</v>
      </c>
      <c r="B97" s="329" t="s">
        <v>61</v>
      </c>
      <c r="C97" s="330"/>
      <c r="D97" s="331"/>
      <c r="E97" s="18" t="s">
        <v>129</v>
      </c>
      <c r="F97" s="39"/>
      <c r="G97" s="42"/>
      <c r="H97" s="94"/>
    </row>
    <row r="98" spans="1:8" x14ac:dyDescent="0.25">
      <c r="A98" s="302"/>
      <c r="B98" s="355" t="s">
        <v>62</v>
      </c>
      <c r="C98" s="356"/>
      <c r="D98" s="388"/>
      <c r="E98" s="19" t="s">
        <v>130</v>
      </c>
      <c r="F98" s="39">
        <v>0</v>
      </c>
      <c r="G98" s="40">
        <f>Cenovnik!G98</f>
        <v>0</v>
      </c>
      <c r="H98" s="94">
        <f t="shared" si="1"/>
        <v>0</v>
      </c>
    </row>
    <row r="99" spans="1:8" ht="32.25" customHeight="1" x14ac:dyDescent="0.25">
      <c r="A99" s="309">
        <f t="shared" si="2"/>
        <v>33</v>
      </c>
      <c r="B99" s="352" t="s">
        <v>63</v>
      </c>
      <c r="C99" s="353"/>
      <c r="D99" s="354"/>
      <c r="E99" s="18" t="s">
        <v>129</v>
      </c>
      <c r="F99" s="39"/>
      <c r="G99" s="42"/>
      <c r="H99" s="94"/>
    </row>
    <row r="100" spans="1:8" ht="53.25" customHeight="1" x14ac:dyDescent="0.25">
      <c r="A100" s="302"/>
      <c r="B100" s="296" t="s">
        <v>64</v>
      </c>
      <c r="C100" s="297"/>
      <c r="D100" s="298"/>
      <c r="E100" s="19" t="s">
        <v>130</v>
      </c>
      <c r="F100" s="39">
        <v>0</v>
      </c>
      <c r="G100" s="40">
        <f>Cenovnik!G100</f>
        <v>0</v>
      </c>
      <c r="H100" s="94">
        <f t="shared" si="1"/>
        <v>0</v>
      </c>
    </row>
    <row r="101" spans="1:8" x14ac:dyDescent="0.25">
      <c r="A101" s="309">
        <f t="shared" si="2"/>
        <v>34</v>
      </c>
      <c r="B101" s="329" t="s">
        <v>65</v>
      </c>
      <c r="C101" s="330"/>
      <c r="D101" s="331"/>
      <c r="E101" s="18" t="s">
        <v>129</v>
      </c>
      <c r="F101" s="39"/>
      <c r="G101" s="42"/>
      <c r="H101" s="94"/>
    </row>
    <row r="102" spans="1:8" x14ac:dyDescent="0.25">
      <c r="A102" s="302"/>
      <c r="B102" s="355" t="s">
        <v>66</v>
      </c>
      <c r="C102" s="356"/>
      <c r="D102" s="388"/>
      <c r="E102" s="19" t="s">
        <v>130</v>
      </c>
      <c r="F102" s="39">
        <v>0</v>
      </c>
      <c r="G102" s="40">
        <f>Cenovnik!G102</f>
        <v>0</v>
      </c>
      <c r="H102" s="94">
        <f t="shared" si="1"/>
        <v>0</v>
      </c>
    </row>
    <row r="103" spans="1:8" x14ac:dyDescent="0.25">
      <c r="A103" s="309">
        <f t="shared" si="2"/>
        <v>35</v>
      </c>
      <c r="B103" s="329" t="s">
        <v>67</v>
      </c>
      <c r="C103" s="330"/>
      <c r="D103" s="331"/>
      <c r="E103" s="18" t="s">
        <v>129</v>
      </c>
      <c r="F103" s="39"/>
      <c r="G103" s="42"/>
      <c r="H103" s="94"/>
    </row>
    <row r="104" spans="1:8" x14ac:dyDescent="0.25">
      <c r="A104" s="302"/>
      <c r="B104" s="355" t="s">
        <v>136</v>
      </c>
      <c r="C104" s="356"/>
      <c r="D104" s="388"/>
      <c r="E104" s="19" t="s">
        <v>130</v>
      </c>
      <c r="F104" s="39">
        <v>0</v>
      </c>
      <c r="G104" s="40">
        <f>Cenovnik!G104</f>
        <v>0</v>
      </c>
      <c r="H104" s="94">
        <f t="shared" si="1"/>
        <v>0</v>
      </c>
    </row>
    <row r="105" spans="1:8" x14ac:dyDescent="0.25">
      <c r="A105" s="301">
        <v>36</v>
      </c>
      <c r="B105" s="306" t="s">
        <v>68</v>
      </c>
      <c r="C105" s="307"/>
      <c r="D105" s="308"/>
      <c r="E105" s="20" t="s">
        <v>129</v>
      </c>
      <c r="F105" s="39"/>
      <c r="G105" s="42"/>
      <c r="H105" s="94"/>
    </row>
    <row r="106" spans="1:8" x14ac:dyDescent="0.25">
      <c r="A106" s="309"/>
      <c r="B106" s="382" t="s">
        <v>69</v>
      </c>
      <c r="C106" s="383"/>
      <c r="D106" s="384"/>
      <c r="E106" s="20"/>
      <c r="F106" s="39"/>
      <c r="G106" s="47"/>
      <c r="H106" s="94"/>
    </row>
    <row r="107" spans="1:8" x14ac:dyDescent="0.25">
      <c r="A107" s="309"/>
      <c r="B107" s="382" t="s">
        <v>70</v>
      </c>
      <c r="C107" s="383"/>
      <c r="D107" s="384"/>
      <c r="E107" s="20" t="s">
        <v>130</v>
      </c>
      <c r="F107" s="39">
        <v>0</v>
      </c>
      <c r="G107" s="40">
        <f>Cenovnik!G107</f>
        <v>0</v>
      </c>
      <c r="H107" s="94">
        <f t="shared" si="1"/>
        <v>0</v>
      </c>
    </row>
    <row r="108" spans="1:8" x14ac:dyDescent="0.25">
      <c r="A108" s="309"/>
      <c r="B108" s="382" t="s">
        <v>71</v>
      </c>
      <c r="C108" s="383"/>
      <c r="D108" s="384"/>
      <c r="E108" s="20" t="s">
        <v>130</v>
      </c>
      <c r="F108" s="39">
        <v>0</v>
      </c>
      <c r="G108" s="40">
        <f>Cenovnik!G108</f>
        <v>0</v>
      </c>
      <c r="H108" s="94">
        <f t="shared" si="1"/>
        <v>0</v>
      </c>
    </row>
    <row r="109" spans="1:8" x14ac:dyDescent="0.25">
      <c r="A109" s="309"/>
      <c r="B109" s="382" t="s">
        <v>72</v>
      </c>
      <c r="C109" s="383"/>
      <c r="D109" s="384"/>
      <c r="E109" s="20" t="s">
        <v>130</v>
      </c>
      <c r="F109" s="39">
        <v>0</v>
      </c>
      <c r="G109" s="40">
        <f>Cenovnik!G109</f>
        <v>0</v>
      </c>
      <c r="H109" s="94">
        <f t="shared" si="1"/>
        <v>0</v>
      </c>
    </row>
    <row r="110" spans="1:8" x14ac:dyDescent="0.25">
      <c r="A110" s="309"/>
      <c r="B110" s="382" t="s">
        <v>73</v>
      </c>
      <c r="C110" s="383"/>
      <c r="D110" s="384"/>
      <c r="E110" s="20" t="s">
        <v>130</v>
      </c>
      <c r="F110" s="39">
        <v>0</v>
      </c>
      <c r="G110" s="40">
        <f>Cenovnik!G110</f>
        <v>0</v>
      </c>
      <c r="H110" s="94">
        <f t="shared" si="1"/>
        <v>0</v>
      </c>
    </row>
    <row r="111" spans="1:8" x14ac:dyDescent="0.25">
      <c r="A111" s="302"/>
      <c r="B111" s="348" t="s">
        <v>74</v>
      </c>
      <c r="C111" s="349"/>
      <c r="D111" s="350"/>
      <c r="E111" s="20" t="s">
        <v>130</v>
      </c>
      <c r="F111" s="39">
        <v>0</v>
      </c>
      <c r="G111" s="54">
        <f>Cenovnik!G111</f>
        <v>0</v>
      </c>
      <c r="H111" s="94">
        <f t="shared" si="1"/>
        <v>0</v>
      </c>
    </row>
    <row r="112" spans="1:8" x14ac:dyDescent="0.25">
      <c r="A112" s="309">
        <v>37</v>
      </c>
      <c r="B112" s="56" t="s">
        <v>75</v>
      </c>
      <c r="C112" s="7"/>
      <c r="D112" s="57"/>
      <c r="E112" s="17" t="s">
        <v>129</v>
      </c>
      <c r="F112" s="39"/>
      <c r="G112" s="51"/>
      <c r="H112" s="94"/>
    </row>
    <row r="113" spans="1:8" x14ac:dyDescent="0.25">
      <c r="A113" s="309"/>
      <c r="B113" s="56" t="s">
        <v>76</v>
      </c>
      <c r="C113" s="7"/>
      <c r="D113" s="57"/>
      <c r="E113" s="18"/>
      <c r="F113" s="39">
        <v>0</v>
      </c>
      <c r="G113" s="40">
        <f>Cenovnik!G113</f>
        <v>0</v>
      </c>
      <c r="H113" s="94">
        <f t="shared" si="1"/>
        <v>0</v>
      </c>
    </row>
    <row r="114" spans="1:8" x14ac:dyDescent="0.25">
      <c r="A114" s="309"/>
      <c r="B114" s="382" t="s">
        <v>77</v>
      </c>
      <c r="C114" s="383"/>
      <c r="D114" s="384"/>
      <c r="E114" s="18" t="s">
        <v>130</v>
      </c>
      <c r="F114" s="39">
        <v>0</v>
      </c>
      <c r="G114" s="40">
        <f>Cenovnik!G114</f>
        <v>0</v>
      </c>
      <c r="H114" s="94">
        <f t="shared" si="1"/>
        <v>0</v>
      </c>
    </row>
    <row r="115" spans="1:8" x14ac:dyDescent="0.25">
      <c r="A115" s="302"/>
      <c r="B115" s="348" t="s">
        <v>78</v>
      </c>
      <c r="C115" s="349"/>
      <c r="D115" s="350"/>
      <c r="E115" s="18" t="s">
        <v>130</v>
      </c>
      <c r="F115" s="39">
        <v>0</v>
      </c>
      <c r="G115" s="40">
        <f>Cenovnik!G115</f>
        <v>0</v>
      </c>
      <c r="H115" s="94">
        <f t="shared" si="1"/>
        <v>0</v>
      </c>
    </row>
    <row r="116" spans="1:8" x14ac:dyDescent="0.25">
      <c r="A116" s="301">
        <v>38</v>
      </c>
      <c r="B116" s="306" t="s">
        <v>79</v>
      </c>
      <c r="C116" s="307"/>
      <c r="D116" s="308"/>
      <c r="E116" s="17" t="s">
        <v>129</v>
      </c>
      <c r="F116" s="39"/>
      <c r="G116" s="42"/>
      <c r="H116" s="94"/>
    </row>
    <row r="117" spans="1:8" x14ac:dyDescent="0.25">
      <c r="A117" s="309"/>
      <c r="B117" s="56" t="s">
        <v>80</v>
      </c>
      <c r="C117" s="7"/>
      <c r="D117" s="57"/>
      <c r="E117" s="18"/>
      <c r="F117" s="39"/>
      <c r="G117" s="47"/>
      <c r="H117" s="94"/>
    </row>
    <row r="118" spans="1:8" x14ac:dyDescent="0.25">
      <c r="A118" s="309"/>
      <c r="B118" s="382" t="s">
        <v>81</v>
      </c>
      <c r="C118" s="383"/>
      <c r="D118" s="384"/>
      <c r="E118" s="18" t="s">
        <v>130</v>
      </c>
      <c r="F118" s="39">
        <v>0</v>
      </c>
      <c r="G118" s="40">
        <f>Cenovnik!G118</f>
        <v>0</v>
      </c>
      <c r="H118" s="94">
        <f t="shared" si="1"/>
        <v>0</v>
      </c>
    </row>
    <row r="119" spans="1:8" x14ac:dyDescent="0.25">
      <c r="A119" s="309"/>
      <c r="B119" s="382" t="s">
        <v>82</v>
      </c>
      <c r="C119" s="383"/>
      <c r="D119" s="384"/>
      <c r="E119" s="18" t="s">
        <v>130</v>
      </c>
      <c r="F119" s="39">
        <v>0</v>
      </c>
      <c r="G119" s="40">
        <f>Cenovnik!G119</f>
        <v>0</v>
      </c>
      <c r="H119" s="94">
        <f t="shared" si="1"/>
        <v>0</v>
      </c>
    </row>
    <row r="120" spans="1:8" x14ac:dyDescent="0.25">
      <c r="A120" s="309"/>
      <c r="B120" s="382" t="s">
        <v>83</v>
      </c>
      <c r="C120" s="383"/>
      <c r="D120" s="384"/>
      <c r="E120" s="18" t="s">
        <v>130</v>
      </c>
      <c r="F120" s="39">
        <v>0</v>
      </c>
      <c r="G120" s="40">
        <f>Cenovnik!G120</f>
        <v>0</v>
      </c>
      <c r="H120" s="94">
        <f t="shared" si="1"/>
        <v>0</v>
      </c>
    </row>
    <row r="121" spans="1:8" x14ac:dyDescent="0.25">
      <c r="A121" s="302"/>
      <c r="B121" s="348" t="s">
        <v>84</v>
      </c>
      <c r="C121" s="349"/>
      <c r="D121" s="350"/>
      <c r="E121" s="19" t="s">
        <v>130</v>
      </c>
      <c r="F121" s="39">
        <v>0</v>
      </c>
      <c r="G121" s="40">
        <f>Cenovnik!G121</f>
        <v>0</v>
      </c>
      <c r="H121" s="94">
        <f t="shared" si="1"/>
        <v>0</v>
      </c>
    </row>
    <row r="122" spans="1:8" x14ac:dyDescent="0.25">
      <c r="A122" s="309">
        <f>SUM(A116+1)</f>
        <v>39</v>
      </c>
      <c r="B122" s="382" t="s">
        <v>85</v>
      </c>
      <c r="C122" s="383"/>
      <c r="D122" s="384"/>
      <c r="E122" s="18" t="s">
        <v>129</v>
      </c>
      <c r="F122" s="39"/>
      <c r="G122" s="47"/>
      <c r="H122" s="94"/>
    </row>
    <row r="123" spans="1:8" x14ac:dyDescent="0.25">
      <c r="A123" s="309"/>
      <c r="B123" s="382" t="s">
        <v>86</v>
      </c>
      <c r="C123" s="383"/>
      <c r="D123" s="384"/>
      <c r="E123" s="18"/>
      <c r="F123" s="39"/>
      <c r="G123" s="47"/>
      <c r="H123" s="94"/>
    </row>
    <row r="124" spans="1:8" x14ac:dyDescent="0.25">
      <c r="A124" s="309"/>
      <c r="B124" s="433" t="s">
        <v>140</v>
      </c>
      <c r="C124" s="434"/>
      <c r="D124" s="435"/>
      <c r="E124" s="18" t="s">
        <v>130</v>
      </c>
      <c r="F124" s="39">
        <v>0</v>
      </c>
      <c r="G124" s="40">
        <f>Cenovnik!G124</f>
        <v>0</v>
      </c>
      <c r="H124" s="94">
        <f t="shared" si="1"/>
        <v>0</v>
      </c>
    </row>
    <row r="125" spans="1:8" x14ac:dyDescent="0.25">
      <c r="A125" s="309"/>
      <c r="B125" s="382" t="s">
        <v>141</v>
      </c>
      <c r="C125" s="383"/>
      <c r="D125" s="384"/>
      <c r="E125" s="18" t="s">
        <v>130</v>
      </c>
      <c r="F125" s="39">
        <v>0</v>
      </c>
      <c r="G125" s="40">
        <f>Cenovnik!G125</f>
        <v>0</v>
      </c>
      <c r="H125" s="94">
        <f t="shared" si="1"/>
        <v>0</v>
      </c>
    </row>
    <row r="126" spans="1:8" x14ac:dyDescent="0.25">
      <c r="A126" s="309"/>
      <c r="B126" s="382" t="s">
        <v>142</v>
      </c>
      <c r="C126" s="383"/>
      <c r="D126" s="384"/>
      <c r="E126" s="18" t="s">
        <v>130</v>
      </c>
      <c r="F126" s="39">
        <v>0</v>
      </c>
      <c r="G126" s="40">
        <f>Cenovnik!G126</f>
        <v>0</v>
      </c>
      <c r="H126" s="94">
        <f t="shared" si="1"/>
        <v>0</v>
      </c>
    </row>
    <row r="127" spans="1:8" x14ac:dyDescent="0.25">
      <c r="A127" s="309"/>
      <c r="B127" s="382" t="s">
        <v>143</v>
      </c>
      <c r="C127" s="383"/>
      <c r="D127" s="384"/>
      <c r="E127" s="18" t="s">
        <v>130</v>
      </c>
      <c r="F127" s="39">
        <v>0</v>
      </c>
      <c r="G127" s="40">
        <f>Cenovnik!G127</f>
        <v>0</v>
      </c>
      <c r="H127" s="94">
        <f t="shared" si="1"/>
        <v>0</v>
      </c>
    </row>
    <row r="128" spans="1:8" x14ac:dyDescent="0.25">
      <c r="A128" s="309"/>
      <c r="B128" s="382" t="s">
        <v>144</v>
      </c>
      <c r="C128" s="383"/>
      <c r="D128" s="384"/>
      <c r="E128" s="18" t="s">
        <v>130</v>
      </c>
      <c r="F128" s="39">
        <v>0</v>
      </c>
      <c r="G128" s="40">
        <f>Cenovnik!G128</f>
        <v>0</v>
      </c>
      <c r="H128" s="94">
        <f t="shared" si="1"/>
        <v>0</v>
      </c>
    </row>
    <row r="129" spans="1:8" x14ac:dyDescent="0.25">
      <c r="A129" s="309"/>
      <c r="B129" s="382" t="s">
        <v>87</v>
      </c>
      <c r="C129" s="383"/>
      <c r="D129" s="384"/>
      <c r="E129" s="18" t="s">
        <v>130</v>
      </c>
      <c r="F129" s="39">
        <v>0</v>
      </c>
      <c r="G129" s="40">
        <f>Cenovnik!G129</f>
        <v>0</v>
      </c>
      <c r="H129" s="94">
        <f t="shared" si="1"/>
        <v>0</v>
      </c>
    </row>
    <row r="130" spans="1:8" x14ac:dyDescent="0.25">
      <c r="A130" s="309"/>
      <c r="B130" s="382" t="s">
        <v>88</v>
      </c>
      <c r="C130" s="383"/>
      <c r="D130" s="384"/>
      <c r="E130" s="18" t="s">
        <v>130</v>
      </c>
      <c r="F130" s="39">
        <v>0</v>
      </c>
      <c r="G130" s="40">
        <f>Cenovnik!G130</f>
        <v>0</v>
      </c>
      <c r="H130" s="94">
        <f t="shared" si="1"/>
        <v>0</v>
      </c>
    </row>
    <row r="131" spans="1:8" x14ac:dyDescent="0.25">
      <c r="A131" s="309"/>
      <c r="B131" s="382" t="s">
        <v>89</v>
      </c>
      <c r="C131" s="383"/>
      <c r="D131" s="384"/>
      <c r="E131" s="18" t="s">
        <v>130</v>
      </c>
      <c r="F131" s="39">
        <v>0</v>
      </c>
      <c r="G131" s="40">
        <f>Cenovnik!G131</f>
        <v>0</v>
      </c>
      <c r="H131" s="94">
        <f t="shared" si="1"/>
        <v>0</v>
      </c>
    </row>
    <row r="132" spans="1:8" x14ac:dyDescent="0.25">
      <c r="A132" s="309"/>
      <c r="B132" s="382" t="s">
        <v>90</v>
      </c>
      <c r="C132" s="383"/>
      <c r="D132" s="384"/>
      <c r="E132" s="18" t="s">
        <v>130</v>
      </c>
      <c r="F132" s="39">
        <v>0</v>
      </c>
      <c r="G132" s="40">
        <f>Cenovnik!G132</f>
        <v>0</v>
      </c>
      <c r="H132" s="94">
        <f t="shared" si="1"/>
        <v>0</v>
      </c>
    </row>
    <row r="133" spans="1:8" x14ac:dyDescent="0.25">
      <c r="A133" s="309"/>
      <c r="B133" s="382" t="s">
        <v>91</v>
      </c>
      <c r="C133" s="383"/>
      <c r="D133" s="384"/>
      <c r="E133" s="18" t="s">
        <v>130</v>
      </c>
      <c r="F133" s="39">
        <v>0</v>
      </c>
      <c r="G133" s="40">
        <f>Cenovnik!G133</f>
        <v>0</v>
      </c>
      <c r="H133" s="94">
        <f t="shared" si="1"/>
        <v>0</v>
      </c>
    </row>
    <row r="134" spans="1:8" x14ac:dyDescent="0.25">
      <c r="A134" s="309"/>
      <c r="B134" s="382" t="s">
        <v>92</v>
      </c>
      <c r="C134" s="383"/>
      <c r="D134" s="384"/>
      <c r="E134" s="18" t="s">
        <v>130</v>
      </c>
      <c r="F134" s="39">
        <v>0</v>
      </c>
      <c r="G134" s="40">
        <f>Cenovnik!G134</f>
        <v>0</v>
      </c>
      <c r="H134" s="94">
        <f t="shared" si="1"/>
        <v>0</v>
      </c>
    </row>
    <row r="135" spans="1:8" x14ac:dyDescent="0.25">
      <c r="A135" s="309"/>
      <c r="B135" s="315" t="s">
        <v>93</v>
      </c>
      <c r="C135" s="316"/>
      <c r="D135" s="317"/>
      <c r="E135" s="18" t="s">
        <v>130</v>
      </c>
      <c r="F135" s="39">
        <v>0</v>
      </c>
      <c r="G135" s="40">
        <f>Cenovnik!G135</f>
        <v>0</v>
      </c>
      <c r="H135" s="94">
        <f t="shared" si="1"/>
        <v>0</v>
      </c>
    </row>
    <row r="136" spans="1:8" x14ac:dyDescent="0.25">
      <c r="A136" s="309"/>
      <c r="B136" s="315" t="s">
        <v>149</v>
      </c>
      <c r="C136" s="316"/>
      <c r="D136" s="317"/>
      <c r="E136" s="18" t="s">
        <v>130</v>
      </c>
      <c r="F136" s="39">
        <v>0</v>
      </c>
      <c r="G136" s="40">
        <f>Cenovnik!G136</f>
        <v>0</v>
      </c>
      <c r="H136" s="94">
        <f t="shared" si="1"/>
        <v>0</v>
      </c>
    </row>
    <row r="137" spans="1:8" x14ac:dyDescent="0.25">
      <c r="A137" s="309"/>
      <c r="B137" s="315" t="s">
        <v>207</v>
      </c>
      <c r="C137" s="316"/>
      <c r="D137" s="317"/>
      <c r="E137" s="18" t="s">
        <v>130</v>
      </c>
      <c r="F137" s="39">
        <v>0</v>
      </c>
      <c r="G137" s="40">
        <f>Cenovnik!G137</f>
        <v>0</v>
      </c>
      <c r="H137" s="94">
        <f t="shared" si="1"/>
        <v>0</v>
      </c>
    </row>
    <row r="138" spans="1:8" x14ac:dyDescent="0.25">
      <c r="A138" s="309"/>
      <c r="B138" s="315" t="s">
        <v>94</v>
      </c>
      <c r="C138" s="316"/>
      <c r="D138" s="317"/>
      <c r="E138" s="18" t="s">
        <v>130</v>
      </c>
      <c r="F138" s="39">
        <v>0</v>
      </c>
      <c r="G138" s="40">
        <f>Cenovnik!G138</f>
        <v>0</v>
      </c>
      <c r="H138" s="94">
        <f t="shared" si="1"/>
        <v>0</v>
      </c>
    </row>
    <row r="139" spans="1:8" x14ac:dyDescent="0.25">
      <c r="A139" s="302"/>
      <c r="B139" s="424" t="s">
        <v>95</v>
      </c>
      <c r="C139" s="425"/>
      <c r="D139" s="426"/>
      <c r="E139" s="22" t="s">
        <v>130</v>
      </c>
      <c r="F139" s="39">
        <v>0</v>
      </c>
      <c r="G139" s="40">
        <f>Cenovnik!G139</f>
        <v>0</v>
      </c>
      <c r="H139" s="94">
        <f t="shared" si="1"/>
        <v>0</v>
      </c>
    </row>
    <row r="140" spans="1:8" ht="30" customHeight="1" x14ac:dyDescent="0.25">
      <c r="A140" s="309">
        <v>40</v>
      </c>
      <c r="B140" s="427" t="s">
        <v>250</v>
      </c>
      <c r="C140" s="428"/>
      <c r="D140" s="429"/>
      <c r="E140" s="167" t="s">
        <v>129</v>
      </c>
      <c r="F140" s="39"/>
      <c r="G140" s="58"/>
      <c r="H140" s="94"/>
    </row>
    <row r="141" spans="1:8" ht="33" customHeight="1" x14ac:dyDescent="0.25">
      <c r="A141" s="302"/>
      <c r="B141" s="430" t="s">
        <v>249</v>
      </c>
      <c r="C141" s="431"/>
      <c r="D141" s="432"/>
      <c r="E141" s="167" t="s">
        <v>130</v>
      </c>
      <c r="F141" s="39">
        <v>0</v>
      </c>
      <c r="G141" s="40">
        <f>Cenovnik!G141</f>
        <v>0</v>
      </c>
      <c r="H141" s="94">
        <f t="shared" si="1"/>
        <v>0</v>
      </c>
    </row>
    <row r="142" spans="1:8" ht="15" customHeight="1" x14ac:dyDescent="0.25">
      <c r="A142" s="301">
        <f>SUM(A140+1)</f>
        <v>41</v>
      </c>
      <c r="B142" s="352" t="s">
        <v>145</v>
      </c>
      <c r="C142" s="353"/>
      <c r="D142" s="354"/>
      <c r="E142" s="21" t="s">
        <v>132</v>
      </c>
      <c r="F142" s="39"/>
      <c r="G142" s="42"/>
      <c r="H142" s="94"/>
    </row>
    <row r="143" spans="1:8" ht="31.5" customHeight="1" x14ac:dyDescent="0.25">
      <c r="A143" s="302"/>
      <c r="B143" s="303" t="s">
        <v>146</v>
      </c>
      <c r="C143" s="304"/>
      <c r="D143" s="305"/>
      <c r="E143" s="19" t="s">
        <v>132</v>
      </c>
      <c r="F143" s="39">
        <v>0</v>
      </c>
      <c r="G143" s="40">
        <f>Cenovnik!G143</f>
        <v>0</v>
      </c>
      <c r="H143" s="94">
        <f t="shared" si="1"/>
        <v>0</v>
      </c>
    </row>
    <row r="144" spans="1:8" ht="15" customHeight="1" x14ac:dyDescent="0.25">
      <c r="A144" s="301">
        <f>SUM(A142+1)</f>
        <v>42</v>
      </c>
      <c r="B144" s="352" t="s">
        <v>147</v>
      </c>
      <c r="C144" s="353"/>
      <c r="D144" s="354"/>
      <c r="E144" s="21" t="s">
        <v>132</v>
      </c>
      <c r="F144" s="39"/>
      <c r="G144" s="42"/>
      <c r="H144" s="94"/>
    </row>
    <row r="145" spans="1:8" ht="30" customHeight="1" x14ac:dyDescent="0.25">
      <c r="A145" s="302"/>
      <c r="B145" s="303" t="s">
        <v>148</v>
      </c>
      <c r="C145" s="304"/>
      <c r="D145" s="305"/>
      <c r="E145" s="19" t="s">
        <v>132</v>
      </c>
      <c r="F145" s="39">
        <v>0</v>
      </c>
      <c r="G145" s="40">
        <f>Cenovnik!G145</f>
        <v>0</v>
      </c>
      <c r="H145" s="94">
        <f t="shared" si="1"/>
        <v>0</v>
      </c>
    </row>
    <row r="146" spans="1:8" x14ac:dyDescent="0.25">
      <c r="A146" s="301">
        <f>SUM(A144+1)</f>
        <v>43</v>
      </c>
      <c r="B146" s="61" t="s">
        <v>194</v>
      </c>
      <c r="C146" s="61"/>
      <c r="D146" s="62"/>
      <c r="E146" s="21" t="s">
        <v>133</v>
      </c>
      <c r="F146" s="39"/>
      <c r="G146" s="42"/>
      <c r="H146" s="94"/>
    </row>
    <row r="147" spans="1:8" ht="15" customHeight="1" x14ac:dyDescent="0.25">
      <c r="A147" s="302"/>
      <c r="B147" s="136" t="s">
        <v>208</v>
      </c>
      <c r="C147" s="7"/>
      <c r="D147" s="57"/>
      <c r="E147" s="20" t="s">
        <v>133</v>
      </c>
      <c r="F147" s="39">
        <v>0</v>
      </c>
      <c r="G147" s="40">
        <f>Cenovnik!G147</f>
        <v>0</v>
      </c>
      <c r="H147" s="94">
        <f t="shared" si="1"/>
        <v>0</v>
      </c>
    </row>
    <row r="148" spans="1:8" ht="15" customHeight="1" x14ac:dyDescent="0.25">
      <c r="A148" s="310">
        <f>SUM(A146+1)</f>
        <v>44</v>
      </c>
      <c r="B148" s="137" t="s">
        <v>175</v>
      </c>
      <c r="C148" s="61"/>
      <c r="D148" s="61"/>
      <c r="E148" s="21" t="s">
        <v>256</v>
      </c>
      <c r="F148" s="39">
        <v>0</v>
      </c>
      <c r="G148" s="40"/>
      <c r="H148" s="94"/>
    </row>
    <row r="149" spans="1:8" ht="15" customHeight="1" x14ac:dyDescent="0.25">
      <c r="A149" s="311"/>
      <c r="B149" s="136" t="s">
        <v>267</v>
      </c>
      <c r="C149" s="7"/>
      <c r="D149" s="7"/>
      <c r="E149" s="19" t="s">
        <v>153</v>
      </c>
      <c r="F149" s="39">
        <v>0</v>
      </c>
      <c r="G149" s="40">
        <f>Cenovnik!G149</f>
        <v>0</v>
      </c>
      <c r="H149" s="94">
        <f t="shared" si="1"/>
        <v>0</v>
      </c>
    </row>
    <row r="150" spans="1:8" ht="18" customHeight="1" x14ac:dyDescent="0.25">
      <c r="A150" s="363">
        <f>SUM(A148+1)</f>
        <v>45</v>
      </c>
      <c r="B150" s="329" t="s">
        <v>203</v>
      </c>
      <c r="C150" s="330"/>
      <c r="D150" s="330"/>
      <c r="E150" s="20" t="s">
        <v>133</v>
      </c>
      <c r="F150" s="39"/>
      <c r="G150" s="51"/>
      <c r="H150" s="94"/>
    </row>
    <row r="151" spans="1:8" ht="18" customHeight="1" x14ac:dyDescent="0.25">
      <c r="A151" s="346"/>
      <c r="B151" s="355" t="s">
        <v>204</v>
      </c>
      <c r="C151" s="356"/>
      <c r="D151" s="388"/>
      <c r="E151" s="19" t="s">
        <v>133</v>
      </c>
      <c r="F151" s="39">
        <v>0</v>
      </c>
      <c r="G151" s="54">
        <f>Cenovnik!G151</f>
        <v>0</v>
      </c>
      <c r="H151" s="94">
        <f t="shared" si="1"/>
        <v>0</v>
      </c>
    </row>
    <row r="152" spans="1:8" ht="48" customHeight="1" x14ac:dyDescent="0.25">
      <c r="A152" s="513">
        <f>SUM(A150+1)</f>
        <v>46</v>
      </c>
      <c r="B152" s="484" t="s">
        <v>251</v>
      </c>
      <c r="C152" s="516"/>
      <c r="D152" s="516"/>
      <c r="E152" s="21" t="s">
        <v>176</v>
      </c>
      <c r="F152" s="138"/>
      <c r="G152" s="42"/>
      <c r="H152" s="94"/>
    </row>
    <row r="153" spans="1:8" ht="36" customHeight="1" thickBot="1" x14ac:dyDescent="0.3">
      <c r="A153" s="368"/>
      <c r="B153" s="514" t="s">
        <v>252</v>
      </c>
      <c r="C153" s="515"/>
      <c r="D153" s="515"/>
      <c r="E153" s="30" t="s">
        <v>177</v>
      </c>
      <c r="F153" s="39">
        <v>0</v>
      </c>
      <c r="G153" s="64">
        <f>Cenovnik!G153</f>
        <v>0</v>
      </c>
      <c r="H153" s="94">
        <f t="shared" si="1"/>
        <v>0</v>
      </c>
    </row>
    <row r="154" spans="1:8" ht="15.75" thickBot="1" x14ac:dyDescent="0.3">
      <c r="A154" s="65"/>
      <c r="B154" s="7"/>
      <c r="C154" s="7"/>
      <c r="D154" s="7"/>
      <c r="E154" s="162"/>
      <c r="F154" s="7"/>
      <c r="G154" s="82"/>
      <c r="H154" s="276">
        <f>SUM(H14:H153)</f>
        <v>0</v>
      </c>
    </row>
    <row r="155" spans="1:8" ht="15.75" thickBot="1" x14ac:dyDescent="0.3">
      <c r="A155" s="67"/>
      <c r="B155" s="68"/>
      <c r="C155" s="68"/>
      <c r="D155" s="68"/>
      <c r="E155" s="25"/>
      <c r="F155" s="68"/>
      <c r="G155" s="83"/>
      <c r="H155" s="95"/>
    </row>
    <row r="156" spans="1:8" x14ac:dyDescent="0.25">
      <c r="A156" s="6"/>
      <c r="B156" s="7"/>
      <c r="C156" s="7"/>
      <c r="D156" s="7"/>
      <c r="E156" s="162"/>
      <c r="F156" s="7"/>
      <c r="G156" s="82"/>
      <c r="H156" s="84"/>
    </row>
    <row r="157" spans="1:8" x14ac:dyDescent="0.25">
      <c r="A157" s="6"/>
      <c r="B157" s="7"/>
      <c r="C157" s="7"/>
      <c r="D157" s="7"/>
      <c r="E157" s="162"/>
      <c r="F157" s="7"/>
      <c r="G157" s="82"/>
      <c r="H157" s="84"/>
    </row>
    <row r="158" spans="1:8" x14ac:dyDescent="0.25">
      <c r="A158" s="6"/>
      <c r="B158" s="7"/>
      <c r="C158" s="7"/>
      <c r="D158" s="7"/>
      <c r="E158" s="162"/>
      <c r="F158" s="7"/>
      <c r="G158" s="82"/>
      <c r="H158" s="84"/>
    </row>
    <row r="159" spans="1:8" ht="15.75" thickBot="1" x14ac:dyDescent="0.3">
      <c r="A159" s="78"/>
      <c r="B159" s="68"/>
      <c r="C159" s="68"/>
      <c r="D159" s="68"/>
      <c r="E159" s="25"/>
      <c r="F159" s="68"/>
      <c r="G159" s="83"/>
      <c r="H159" s="96"/>
    </row>
    <row r="160" spans="1:8" x14ac:dyDescent="0.25">
      <c r="A160" s="32"/>
      <c r="B160" s="7"/>
      <c r="C160" s="7"/>
      <c r="D160" s="7"/>
      <c r="E160" s="162"/>
      <c r="F160" s="7"/>
      <c r="G160" s="84"/>
      <c r="H160" s="89"/>
    </row>
    <row r="161" spans="1:12" x14ac:dyDescent="0.25">
      <c r="A161" s="32"/>
      <c r="B161" s="7"/>
      <c r="C161" s="7"/>
      <c r="D161" s="7"/>
      <c r="E161" s="162"/>
      <c r="F161" s="7"/>
      <c r="G161" s="84"/>
      <c r="H161" s="97"/>
    </row>
    <row r="162" spans="1:12" x14ac:dyDescent="0.25">
      <c r="A162" s="32"/>
      <c r="B162" s="7"/>
      <c r="C162" s="7"/>
      <c r="D162" s="7"/>
      <c r="E162" s="162"/>
      <c r="F162" s="7"/>
      <c r="G162" s="84"/>
      <c r="H162" s="97"/>
    </row>
    <row r="163" spans="1:12" x14ac:dyDescent="0.25">
      <c r="A163" s="77"/>
      <c r="B163" s="162"/>
      <c r="C163" s="7"/>
      <c r="D163" s="7"/>
      <c r="E163" s="162"/>
      <c r="F163" s="7"/>
      <c r="G163" s="82"/>
      <c r="H163" s="97"/>
    </row>
    <row r="164" spans="1:12" ht="15.75" thickBot="1" x14ac:dyDescent="0.3">
      <c r="A164" s="454"/>
      <c r="B164" s="455"/>
      <c r="C164" s="455"/>
      <c r="D164" s="68"/>
      <c r="E164" s="76"/>
      <c r="F164" s="68"/>
      <c r="G164" s="83"/>
      <c r="H164" s="98"/>
    </row>
    <row r="165" spans="1:12" ht="15.75" thickBot="1" x14ac:dyDescent="0.3">
      <c r="A165" s="32"/>
      <c r="B165" s="7"/>
      <c r="C165" s="7"/>
      <c r="D165" s="7"/>
      <c r="E165" s="162"/>
      <c r="F165" s="7"/>
      <c r="G165" s="82"/>
      <c r="H165" s="89"/>
    </row>
    <row r="166" spans="1:12" ht="39" customHeight="1" thickBot="1" x14ac:dyDescent="0.3">
      <c r="A166" s="357" t="s">
        <v>181</v>
      </c>
      <c r="B166" s="358"/>
      <c r="C166" s="358"/>
      <c r="D166" s="358"/>
      <c r="E166" s="358"/>
      <c r="F166" s="358"/>
      <c r="G166" s="456">
        <v>0</v>
      </c>
      <c r="H166" s="359"/>
    </row>
    <row r="167" spans="1:12" ht="15.75" thickBot="1" x14ac:dyDescent="0.3">
      <c r="A167" s="32"/>
      <c r="B167" s="6"/>
      <c r="C167" s="6"/>
      <c r="D167" s="6"/>
      <c r="E167" s="26"/>
      <c r="F167" s="6"/>
      <c r="G167" s="79"/>
      <c r="H167" s="89"/>
    </row>
    <row r="168" spans="1:12" ht="15.75" thickBot="1" x14ac:dyDescent="0.3">
      <c r="A168" s="360"/>
      <c r="B168" s="361"/>
      <c r="C168" s="361"/>
      <c r="D168" s="362"/>
      <c r="E168" s="372"/>
      <c r="F168" s="457"/>
      <c r="G168" s="458">
        <v>0</v>
      </c>
      <c r="H168" s="90"/>
    </row>
    <row r="169" spans="1:12" ht="15.75" thickBot="1" x14ac:dyDescent="0.3">
      <c r="A169" s="369"/>
      <c r="B169" s="370"/>
      <c r="C169" s="370"/>
      <c r="D169" s="371"/>
      <c r="E169" s="372"/>
      <c r="F169" s="373"/>
      <c r="G169" s="364"/>
      <c r="H169" s="362"/>
    </row>
    <row r="170" spans="1:12" ht="15.75" thickBot="1" x14ac:dyDescent="0.3">
      <c r="A170" s="33" t="s">
        <v>0</v>
      </c>
      <c r="B170" s="379" t="s">
        <v>1</v>
      </c>
      <c r="C170" s="380"/>
      <c r="D170" s="381"/>
      <c r="E170" s="18"/>
      <c r="F170" s="34"/>
      <c r="G170" s="80"/>
      <c r="H170" s="91"/>
      <c r="L170" t="s">
        <v>152</v>
      </c>
    </row>
    <row r="171" spans="1:12" ht="15.75" thickBot="1" x14ac:dyDescent="0.3">
      <c r="A171" s="163" t="s">
        <v>2</v>
      </c>
      <c r="B171" s="376" t="s">
        <v>3</v>
      </c>
      <c r="C171" s="377"/>
      <c r="D171" s="378"/>
      <c r="E171" s="27"/>
      <c r="F171" s="161"/>
      <c r="G171" s="81"/>
      <c r="H171" s="92"/>
    </row>
    <row r="172" spans="1:12" ht="36.75" customHeight="1" x14ac:dyDescent="0.25">
      <c r="A172" s="351">
        <v>1</v>
      </c>
      <c r="B172" s="379" t="s">
        <v>96</v>
      </c>
      <c r="C172" s="380"/>
      <c r="D172" s="381"/>
      <c r="E172" s="9" t="s">
        <v>131</v>
      </c>
      <c r="F172" s="74"/>
      <c r="G172" s="85"/>
      <c r="H172" s="93"/>
    </row>
    <row r="173" spans="1:12" ht="40.5" customHeight="1" x14ac:dyDescent="0.25">
      <c r="A173" s="302"/>
      <c r="B173" s="303" t="s">
        <v>97</v>
      </c>
      <c r="C173" s="304"/>
      <c r="D173" s="305"/>
      <c r="E173" s="261" t="s">
        <v>131</v>
      </c>
      <c r="F173" s="39">
        <v>0</v>
      </c>
      <c r="G173" s="105">
        <f>Cenovnik!G173</f>
        <v>0</v>
      </c>
      <c r="H173" s="94">
        <f>F173*G173</f>
        <v>0</v>
      </c>
    </row>
    <row r="174" spans="1:12" x14ac:dyDescent="0.25">
      <c r="A174" s="309">
        <v>2</v>
      </c>
      <c r="B174" s="382" t="s">
        <v>98</v>
      </c>
      <c r="C174" s="383"/>
      <c r="D174" s="384"/>
      <c r="E174" s="19" t="s">
        <v>130</v>
      </c>
      <c r="F174" s="141"/>
      <c r="G174" s="277"/>
      <c r="H174" s="272"/>
    </row>
    <row r="175" spans="1:12" x14ac:dyDescent="0.25">
      <c r="A175" s="302"/>
      <c r="B175" s="348" t="s">
        <v>99</v>
      </c>
      <c r="C175" s="349"/>
      <c r="D175" s="350"/>
      <c r="E175" s="261" t="s">
        <v>129</v>
      </c>
      <c r="F175" s="141">
        <v>0</v>
      </c>
      <c r="G175" s="271">
        <f>Cenovnik!G175</f>
        <v>0</v>
      </c>
      <c r="H175" s="272">
        <f t="shared" ref="H175:H207" si="3">F175*G175</f>
        <v>0</v>
      </c>
    </row>
    <row r="176" spans="1:12" ht="32.25" customHeight="1" x14ac:dyDescent="0.25">
      <c r="A176" s="309">
        <v>3</v>
      </c>
      <c r="B176" s="326" t="s">
        <v>100</v>
      </c>
      <c r="C176" s="327"/>
      <c r="D176" s="328"/>
      <c r="E176" s="256" t="s">
        <v>131</v>
      </c>
      <c r="F176" s="141"/>
      <c r="G176" s="277"/>
      <c r="H176" s="272"/>
    </row>
    <row r="177" spans="1:8" ht="56.25" customHeight="1" x14ac:dyDescent="0.25">
      <c r="A177" s="302"/>
      <c r="B177" s="303" t="s">
        <v>101</v>
      </c>
      <c r="C177" s="304"/>
      <c r="D177" s="305"/>
      <c r="E177" s="261" t="s">
        <v>131</v>
      </c>
      <c r="F177" s="141">
        <v>0</v>
      </c>
      <c r="G177" s="271">
        <f>Cenovnik!G177</f>
        <v>0</v>
      </c>
      <c r="H177" s="272">
        <f t="shared" si="3"/>
        <v>0</v>
      </c>
    </row>
    <row r="178" spans="1:8" x14ac:dyDescent="0.25">
      <c r="A178" s="309">
        <v>4</v>
      </c>
      <c r="B178" s="382" t="s">
        <v>102</v>
      </c>
      <c r="C178" s="383"/>
      <c r="D178" s="384"/>
      <c r="E178" s="256" t="s">
        <v>129</v>
      </c>
      <c r="F178" s="141"/>
      <c r="G178" s="277"/>
      <c r="H178" s="272"/>
    </row>
    <row r="179" spans="1:8" ht="28.5" customHeight="1" x14ac:dyDescent="0.25">
      <c r="A179" s="302"/>
      <c r="B179" s="303" t="s">
        <v>137</v>
      </c>
      <c r="C179" s="304"/>
      <c r="D179" s="305"/>
      <c r="E179" s="24" t="s">
        <v>130</v>
      </c>
      <c r="F179" s="141">
        <v>0</v>
      </c>
      <c r="G179" s="271">
        <f>Cenovnik!G179</f>
        <v>0</v>
      </c>
      <c r="H179" s="272">
        <f t="shared" si="3"/>
        <v>0</v>
      </c>
    </row>
    <row r="180" spans="1:8" x14ac:dyDescent="0.25">
      <c r="A180" s="309">
        <v>5</v>
      </c>
      <c r="B180" s="382" t="s">
        <v>103</v>
      </c>
      <c r="C180" s="383"/>
      <c r="D180" s="384"/>
      <c r="E180" s="160"/>
      <c r="F180" s="39"/>
      <c r="G180" s="270"/>
      <c r="H180" s="94"/>
    </row>
    <row r="181" spans="1:8" x14ac:dyDescent="0.25">
      <c r="A181" s="309"/>
      <c r="B181" s="315" t="s">
        <v>104</v>
      </c>
      <c r="C181" s="316"/>
      <c r="D181" s="317"/>
      <c r="E181" s="29"/>
      <c r="F181" s="141"/>
      <c r="G181" s="277"/>
      <c r="H181" s="272"/>
    </row>
    <row r="182" spans="1:8" x14ac:dyDescent="0.25">
      <c r="A182" s="309"/>
      <c r="B182" s="315" t="s">
        <v>105</v>
      </c>
      <c r="C182" s="316"/>
      <c r="D182" s="317"/>
      <c r="E182" s="30" t="s">
        <v>131</v>
      </c>
      <c r="F182" s="141">
        <v>0</v>
      </c>
      <c r="G182" s="271">
        <f>Cenovnik!G182</f>
        <v>0</v>
      </c>
      <c r="H182" s="272">
        <f t="shared" si="3"/>
        <v>0</v>
      </c>
    </row>
    <row r="183" spans="1:8" ht="15.75" customHeight="1" x14ac:dyDescent="0.25">
      <c r="A183" s="302"/>
      <c r="B183" s="303" t="s">
        <v>106</v>
      </c>
      <c r="C183" s="304"/>
      <c r="D183" s="305"/>
      <c r="E183" s="30" t="s">
        <v>131</v>
      </c>
      <c r="F183" s="141">
        <v>0</v>
      </c>
      <c r="G183" s="271">
        <f>Cenovnik!G183</f>
        <v>0</v>
      </c>
      <c r="H183" s="272">
        <f t="shared" si="3"/>
        <v>0</v>
      </c>
    </row>
    <row r="184" spans="1:8" ht="21" customHeight="1" x14ac:dyDescent="0.25">
      <c r="A184" s="309">
        <v>6</v>
      </c>
      <c r="B184" s="382" t="s">
        <v>107</v>
      </c>
      <c r="C184" s="383"/>
      <c r="D184" s="384"/>
      <c r="E184" s="19" t="s">
        <v>129</v>
      </c>
      <c r="F184" s="141"/>
      <c r="G184" s="277"/>
      <c r="H184" s="272"/>
    </row>
    <row r="185" spans="1:8" ht="66" customHeight="1" x14ac:dyDescent="0.25">
      <c r="A185" s="302"/>
      <c r="B185" s="303" t="s">
        <v>108</v>
      </c>
      <c r="C185" s="304"/>
      <c r="D185" s="305"/>
      <c r="E185" s="30" t="s">
        <v>130</v>
      </c>
      <c r="F185" s="141">
        <v>0</v>
      </c>
      <c r="G185" s="271">
        <f>Cenovnik!G185</f>
        <v>0</v>
      </c>
      <c r="H185" s="272">
        <f t="shared" si="3"/>
        <v>0</v>
      </c>
    </row>
    <row r="186" spans="1:8" ht="27.75" customHeight="1" x14ac:dyDescent="0.25">
      <c r="A186" s="309">
        <v>7</v>
      </c>
      <c r="B186" s="312" t="s">
        <v>109</v>
      </c>
      <c r="C186" s="313"/>
      <c r="D186" s="314"/>
      <c r="E186" s="19" t="s">
        <v>129</v>
      </c>
      <c r="F186" s="141"/>
      <c r="G186" s="277"/>
      <c r="H186" s="272"/>
    </row>
    <row r="187" spans="1:8" ht="37.5" customHeight="1" x14ac:dyDescent="0.25">
      <c r="A187" s="302"/>
      <c r="B187" s="303" t="s">
        <v>110</v>
      </c>
      <c r="C187" s="304"/>
      <c r="D187" s="305"/>
      <c r="E187" s="30" t="s">
        <v>130</v>
      </c>
      <c r="F187" s="141">
        <v>0</v>
      </c>
      <c r="G187" s="271">
        <f>Cenovnik!G187</f>
        <v>0</v>
      </c>
      <c r="H187" s="272">
        <f t="shared" si="3"/>
        <v>0</v>
      </c>
    </row>
    <row r="188" spans="1:8" x14ac:dyDescent="0.25">
      <c r="A188" s="309">
        <v>8</v>
      </c>
      <c r="B188" s="382" t="s">
        <v>111</v>
      </c>
      <c r="C188" s="383"/>
      <c r="D188" s="384"/>
      <c r="E188" s="19" t="s">
        <v>129</v>
      </c>
      <c r="F188" s="141"/>
      <c r="G188" s="277"/>
      <c r="H188" s="272"/>
    </row>
    <row r="189" spans="1:8" x14ac:dyDescent="0.25">
      <c r="A189" s="302"/>
      <c r="B189" s="348" t="s">
        <v>112</v>
      </c>
      <c r="C189" s="349"/>
      <c r="D189" s="350"/>
      <c r="E189" s="30" t="s">
        <v>130</v>
      </c>
      <c r="F189" s="141">
        <v>0</v>
      </c>
      <c r="G189" s="271">
        <f>Cenovnik!G189</f>
        <v>0</v>
      </c>
      <c r="H189" s="272">
        <f t="shared" si="3"/>
        <v>0</v>
      </c>
    </row>
    <row r="190" spans="1:8" ht="36" customHeight="1" x14ac:dyDescent="0.25">
      <c r="A190" s="309">
        <v>9</v>
      </c>
      <c r="B190" s="326" t="s">
        <v>113</v>
      </c>
      <c r="C190" s="327"/>
      <c r="D190" s="328"/>
      <c r="E190" s="24" t="s">
        <v>129</v>
      </c>
      <c r="F190" s="39"/>
      <c r="G190" s="270"/>
      <c r="H190" s="94"/>
    </row>
    <row r="191" spans="1:8" ht="33" customHeight="1" x14ac:dyDescent="0.25">
      <c r="A191" s="302"/>
      <c r="B191" s="303" t="s">
        <v>114</v>
      </c>
      <c r="C191" s="304"/>
      <c r="D191" s="305"/>
      <c r="E191" s="30" t="s">
        <v>130</v>
      </c>
      <c r="F191" s="141">
        <v>0</v>
      </c>
      <c r="G191" s="271">
        <f>Cenovnik!G191</f>
        <v>0</v>
      </c>
      <c r="H191" s="272">
        <f t="shared" si="3"/>
        <v>0</v>
      </c>
    </row>
    <row r="192" spans="1:8" ht="26.25" customHeight="1" x14ac:dyDescent="0.25">
      <c r="A192" s="301">
        <v>10</v>
      </c>
      <c r="B192" s="329" t="s">
        <v>115</v>
      </c>
      <c r="C192" s="330"/>
      <c r="D192" s="331"/>
      <c r="E192" s="24" t="s">
        <v>129</v>
      </c>
      <c r="F192" s="39"/>
      <c r="G192" s="270"/>
      <c r="H192" s="94"/>
    </row>
    <row r="193" spans="1:8" ht="43.5" customHeight="1" x14ac:dyDescent="0.25">
      <c r="A193" s="302"/>
      <c r="B193" s="303" t="s">
        <v>116</v>
      </c>
      <c r="C193" s="304"/>
      <c r="D193" s="305"/>
      <c r="E193" s="30" t="s">
        <v>130</v>
      </c>
      <c r="F193" s="141">
        <v>0</v>
      </c>
      <c r="G193" s="271">
        <f>Cenovnik!G193</f>
        <v>0</v>
      </c>
      <c r="H193" s="272">
        <f t="shared" si="3"/>
        <v>0</v>
      </c>
    </row>
    <row r="194" spans="1:8" x14ac:dyDescent="0.25">
      <c r="A194" s="309">
        <v>11</v>
      </c>
      <c r="B194" s="382" t="s">
        <v>117</v>
      </c>
      <c r="C194" s="383"/>
      <c r="D194" s="384"/>
      <c r="E194" s="19" t="s">
        <v>129</v>
      </c>
      <c r="F194" s="141"/>
      <c r="G194" s="277"/>
      <c r="H194" s="272"/>
    </row>
    <row r="195" spans="1:8" x14ac:dyDescent="0.25">
      <c r="A195" s="302"/>
      <c r="B195" s="348" t="s">
        <v>118</v>
      </c>
      <c r="C195" s="349"/>
      <c r="D195" s="350"/>
      <c r="E195" s="30" t="s">
        <v>130</v>
      </c>
      <c r="F195" s="141">
        <v>0</v>
      </c>
      <c r="G195" s="271">
        <f>Cenovnik!G195</f>
        <v>0</v>
      </c>
      <c r="H195" s="272">
        <f t="shared" si="3"/>
        <v>0</v>
      </c>
    </row>
    <row r="196" spans="1:8" x14ac:dyDescent="0.25">
      <c r="A196" s="309">
        <v>12</v>
      </c>
      <c r="B196" s="382" t="s">
        <v>119</v>
      </c>
      <c r="C196" s="383"/>
      <c r="D196" s="384"/>
      <c r="E196" s="24" t="s">
        <v>129</v>
      </c>
      <c r="F196" s="39"/>
      <c r="G196" s="270"/>
      <c r="H196" s="94"/>
    </row>
    <row r="197" spans="1:8" x14ac:dyDescent="0.25">
      <c r="A197" s="309"/>
      <c r="B197" s="315" t="s">
        <v>120</v>
      </c>
      <c r="C197" s="316"/>
      <c r="D197" s="317"/>
      <c r="F197" s="39"/>
      <c r="G197" s="270"/>
      <c r="H197" s="94"/>
    </row>
    <row r="198" spans="1:8" x14ac:dyDescent="0.25">
      <c r="A198" s="309"/>
      <c r="B198" s="315" t="s">
        <v>121</v>
      </c>
      <c r="C198" s="316"/>
      <c r="D198" s="317"/>
      <c r="E198" s="273" t="s">
        <v>130</v>
      </c>
      <c r="F198" s="39">
        <v>0</v>
      </c>
      <c r="G198" s="105">
        <f>Cenovnik!G198</f>
        <v>0</v>
      </c>
      <c r="H198" s="94">
        <f t="shared" si="3"/>
        <v>0</v>
      </c>
    </row>
    <row r="199" spans="1:8" x14ac:dyDescent="0.25">
      <c r="A199" s="302"/>
      <c r="B199" s="355" t="s">
        <v>122</v>
      </c>
      <c r="C199" s="356"/>
      <c r="D199" s="388"/>
      <c r="E199" s="30" t="s">
        <v>130</v>
      </c>
      <c r="F199" s="141">
        <v>0</v>
      </c>
      <c r="G199" s="271">
        <f>Cenovnik!G199</f>
        <v>0</v>
      </c>
      <c r="H199" s="272">
        <f t="shared" si="3"/>
        <v>0</v>
      </c>
    </row>
    <row r="200" spans="1:8" ht="34.5" customHeight="1" x14ac:dyDescent="0.25">
      <c r="A200" s="309">
        <v>13</v>
      </c>
      <c r="B200" s="326" t="s">
        <v>123</v>
      </c>
      <c r="C200" s="327"/>
      <c r="D200" s="328"/>
      <c r="E200" s="19" t="s">
        <v>255</v>
      </c>
      <c r="F200" s="39"/>
      <c r="G200" s="270"/>
      <c r="H200" s="94"/>
    </row>
    <row r="201" spans="1:8" ht="51" customHeight="1" x14ac:dyDescent="0.25">
      <c r="A201" s="302"/>
      <c r="B201" s="303" t="s">
        <v>124</v>
      </c>
      <c r="C201" s="304"/>
      <c r="D201" s="305"/>
      <c r="E201" s="30" t="s">
        <v>258</v>
      </c>
      <c r="F201" s="141">
        <v>0</v>
      </c>
      <c r="G201" s="271">
        <f>Cenovnik!G201</f>
        <v>0</v>
      </c>
      <c r="H201" s="272">
        <f t="shared" si="3"/>
        <v>0</v>
      </c>
    </row>
    <row r="202" spans="1:8" ht="36.75" customHeight="1" x14ac:dyDescent="0.25">
      <c r="A202" s="309">
        <v>14</v>
      </c>
      <c r="B202" s="326" t="s">
        <v>125</v>
      </c>
      <c r="C202" s="327"/>
      <c r="D202" s="328"/>
      <c r="E202" s="24" t="s">
        <v>129</v>
      </c>
      <c r="F202" s="39"/>
      <c r="G202" s="270"/>
      <c r="H202" s="94"/>
    </row>
    <row r="203" spans="1:8" ht="33.75" customHeight="1" x14ac:dyDescent="0.25">
      <c r="A203" s="302"/>
      <c r="B203" s="303" t="s">
        <v>126</v>
      </c>
      <c r="C203" s="304"/>
      <c r="D203" s="305"/>
      <c r="E203" s="30" t="s">
        <v>130</v>
      </c>
      <c r="F203" s="141">
        <v>0</v>
      </c>
      <c r="G203" s="271">
        <f>Cenovnik!G203</f>
        <v>0</v>
      </c>
      <c r="H203" s="272">
        <f t="shared" si="3"/>
        <v>0</v>
      </c>
    </row>
    <row r="204" spans="1:8" ht="15.75" customHeight="1" x14ac:dyDescent="0.25">
      <c r="A204" s="496">
        <v>15</v>
      </c>
      <c r="B204" s="326" t="s">
        <v>162</v>
      </c>
      <c r="C204" s="498"/>
      <c r="D204" s="499"/>
      <c r="E204" s="19" t="s">
        <v>129</v>
      </c>
      <c r="F204" s="141"/>
      <c r="G204" s="274"/>
      <c r="H204" s="275"/>
    </row>
    <row r="205" spans="1:8" ht="15.75" customHeight="1" x14ac:dyDescent="0.25">
      <c r="A205" s="497"/>
      <c r="B205" s="341" t="s">
        <v>139</v>
      </c>
      <c r="C205" s="342"/>
      <c r="D205" s="342"/>
      <c r="E205" s="30" t="s">
        <v>130</v>
      </c>
      <c r="F205" s="141">
        <v>0</v>
      </c>
      <c r="G205" s="105">
        <f>Cenovnik!G205</f>
        <v>0</v>
      </c>
      <c r="H205" s="94">
        <f t="shared" si="3"/>
        <v>0</v>
      </c>
    </row>
    <row r="206" spans="1:8" ht="15.75" customHeight="1" x14ac:dyDescent="0.25">
      <c r="A206" s="496">
        <v>16</v>
      </c>
      <c r="B206" s="303" t="s">
        <v>163</v>
      </c>
      <c r="C206" s="500"/>
      <c r="D206" s="501"/>
      <c r="E206" s="19" t="s">
        <v>133</v>
      </c>
      <c r="F206" s="39"/>
      <c r="G206" s="274"/>
      <c r="H206" s="275"/>
    </row>
    <row r="207" spans="1:8" ht="15.75" customHeight="1" thickBot="1" x14ac:dyDescent="0.3">
      <c r="A207" s="480"/>
      <c r="B207" s="481" t="s">
        <v>161</v>
      </c>
      <c r="C207" s="482"/>
      <c r="D207" s="483"/>
      <c r="E207" s="28" t="s">
        <v>133</v>
      </c>
      <c r="F207" s="269">
        <v>0</v>
      </c>
      <c r="G207" s="86">
        <f>Cenovnik!G207</f>
        <v>0</v>
      </c>
      <c r="H207" s="99">
        <f t="shared" si="3"/>
        <v>0</v>
      </c>
    </row>
    <row r="208" spans="1:8" ht="15.75" thickBot="1" x14ac:dyDescent="0.3">
      <c r="A208" s="32"/>
      <c r="B208" s="7"/>
      <c r="C208" s="7"/>
      <c r="D208" s="459"/>
      <c r="E208" s="460"/>
      <c r="F208" s="460"/>
      <c r="G208" s="461"/>
      <c r="H208" s="166">
        <f>SUM(H172:H207)</f>
        <v>0</v>
      </c>
    </row>
    <row r="209" spans="1:12" x14ac:dyDescent="0.25">
      <c r="A209" s="32"/>
      <c r="B209" s="7"/>
      <c r="C209" s="7"/>
      <c r="D209" s="7"/>
      <c r="E209" s="162"/>
      <c r="F209" s="7"/>
      <c r="G209" s="82"/>
      <c r="H209" s="89"/>
    </row>
    <row r="210" spans="1:12" ht="15.75" thickBot="1" x14ac:dyDescent="0.3">
      <c r="A210" s="32"/>
      <c r="B210" s="7"/>
      <c r="C210" s="7"/>
      <c r="D210" s="7"/>
      <c r="E210" s="31"/>
      <c r="F210" s="7"/>
      <c r="G210" s="82"/>
      <c r="H210" s="89"/>
    </row>
    <row r="211" spans="1:12" ht="15.75" thickBot="1" x14ac:dyDescent="0.3">
      <c r="A211" s="32"/>
      <c r="B211" s="6"/>
      <c r="C211" s="6"/>
      <c r="D211" s="462" t="s">
        <v>265</v>
      </c>
      <c r="E211" s="463"/>
      <c r="F211" s="463"/>
      <c r="G211" s="464"/>
      <c r="H211" s="102">
        <f>SUM(H154+H208)</f>
        <v>0</v>
      </c>
    </row>
    <row r="212" spans="1:12" ht="15.75" thickBot="1" x14ac:dyDescent="0.3">
      <c r="A212" s="65"/>
      <c r="B212" s="6"/>
      <c r="C212" s="6"/>
      <c r="D212" s="6"/>
      <c r="E212" s="162"/>
      <c r="F212" s="31"/>
      <c r="G212" s="87"/>
      <c r="H212" s="75"/>
    </row>
    <row r="213" spans="1:12" ht="15.75" thickBot="1" x14ac:dyDescent="0.3">
      <c r="A213" s="65"/>
      <c r="B213" s="465"/>
      <c r="C213" s="465"/>
      <c r="D213" s="465"/>
      <c r="E213" s="162"/>
      <c r="F213" s="7"/>
      <c r="G213" s="264"/>
      <c r="H213" s="278"/>
    </row>
    <row r="214" spans="1:12" ht="15.75" thickBot="1" x14ac:dyDescent="0.3">
      <c r="A214" s="65"/>
      <c r="B214" s="465"/>
      <c r="C214" s="465"/>
      <c r="D214" s="465"/>
      <c r="E214" s="162"/>
      <c r="F214" s="7"/>
      <c r="G214" s="266"/>
      <c r="H214" s="279"/>
    </row>
    <row r="215" spans="1:12" x14ac:dyDescent="0.25">
      <c r="A215" s="65"/>
      <c r="B215" s="7"/>
      <c r="C215" s="7"/>
      <c r="D215" s="7"/>
      <c r="E215" s="162"/>
      <c r="F215" s="7"/>
      <c r="G215" s="374"/>
      <c r="H215" s="375"/>
      <c r="L215" s="103"/>
    </row>
    <row r="216" spans="1:12" x14ac:dyDescent="0.25">
      <c r="A216" s="65"/>
      <c r="B216" s="7"/>
      <c r="C216" s="7"/>
      <c r="D216" s="7"/>
      <c r="E216" s="162"/>
      <c r="F216" s="7"/>
      <c r="G216" s="82"/>
      <c r="H216" s="100"/>
    </row>
    <row r="217" spans="1:12" ht="15.75" thickBot="1" x14ac:dyDescent="0.3">
      <c r="A217" s="65"/>
      <c r="B217" s="7"/>
      <c r="C217" s="7"/>
      <c r="D217" s="7"/>
      <c r="E217" s="162"/>
      <c r="F217" s="7"/>
      <c r="G217" s="280"/>
      <c r="H217" s="294"/>
    </row>
    <row r="218" spans="1:12" x14ac:dyDescent="0.25">
      <c r="A218" s="65"/>
      <c r="B218" s="6" t="s">
        <v>164</v>
      </c>
      <c r="C218" s="6"/>
      <c r="D218" s="6"/>
      <c r="E218" s="162"/>
      <c r="F218" s="7"/>
      <c r="G218" s="282"/>
      <c r="H218" s="295"/>
    </row>
    <row r="219" spans="1:12" x14ac:dyDescent="0.25">
      <c r="A219" s="65"/>
      <c r="B219" s="6" t="s">
        <v>165</v>
      </c>
      <c r="C219" s="6"/>
      <c r="D219" s="6"/>
      <c r="E219" s="162"/>
      <c r="F219" s="7"/>
      <c r="G219" s="299" t="s">
        <v>264</v>
      </c>
      <c r="H219" s="300"/>
    </row>
    <row r="220" spans="1:12" x14ac:dyDescent="0.25">
      <c r="A220" s="65"/>
      <c r="B220" s="7"/>
      <c r="C220" s="7"/>
      <c r="D220" s="7"/>
      <c r="E220" s="162"/>
      <c r="F220" s="7"/>
      <c r="G220" s="82"/>
      <c r="H220" s="100"/>
    </row>
    <row r="221" spans="1:12" x14ac:dyDescent="0.25">
      <c r="A221" s="65"/>
      <c r="B221" s="7"/>
      <c r="C221" s="7"/>
      <c r="D221" s="7"/>
      <c r="E221" s="162"/>
      <c r="F221" s="7"/>
      <c r="G221" s="82"/>
      <c r="H221" s="100"/>
    </row>
    <row r="222" spans="1:12" x14ac:dyDescent="0.25">
      <c r="A222" s="65"/>
      <c r="B222" s="7"/>
      <c r="C222" s="7"/>
      <c r="D222" s="7"/>
      <c r="E222" s="162"/>
      <c r="F222" s="7"/>
      <c r="G222" s="82"/>
      <c r="H222" s="100"/>
    </row>
    <row r="223" spans="1:12" x14ac:dyDescent="0.25">
      <c r="A223" s="65"/>
      <c r="B223" s="7"/>
      <c r="C223" s="7"/>
      <c r="D223" s="7"/>
      <c r="E223" s="162"/>
      <c r="F223" s="7"/>
      <c r="G223" s="82"/>
      <c r="H223" s="100"/>
    </row>
    <row r="224" spans="1:12" x14ac:dyDescent="0.25">
      <c r="A224" s="65"/>
      <c r="B224" s="7"/>
      <c r="C224" s="7"/>
      <c r="D224" s="7"/>
      <c r="E224" s="162"/>
      <c r="F224" s="7"/>
      <c r="G224" s="82"/>
      <c r="H224" s="100"/>
    </row>
    <row r="225" spans="1:8" x14ac:dyDescent="0.25">
      <c r="A225" s="65"/>
      <c r="B225" s="7"/>
      <c r="C225" s="7"/>
      <c r="D225" s="7"/>
      <c r="E225" s="162"/>
      <c r="F225" s="7"/>
      <c r="G225" s="82"/>
      <c r="H225" s="100"/>
    </row>
    <row r="226" spans="1:8" x14ac:dyDescent="0.25">
      <c r="A226" s="65"/>
      <c r="B226" s="7"/>
      <c r="C226" s="7"/>
      <c r="D226" s="7"/>
      <c r="E226" s="162"/>
      <c r="F226" s="7"/>
      <c r="G226" s="82"/>
      <c r="H226" s="100"/>
    </row>
    <row r="227" spans="1:8" x14ac:dyDescent="0.25">
      <c r="A227" s="65"/>
      <c r="B227" s="7"/>
      <c r="C227" s="7"/>
      <c r="D227" s="7"/>
      <c r="E227" s="162"/>
      <c r="F227" s="7"/>
      <c r="G227" s="82"/>
      <c r="H227" s="100"/>
    </row>
    <row r="228" spans="1:8" x14ac:dyDescent="0.25">
      <c r="A228" s="65"/>
      <c r="B228" s="7"/>
      <c r="C228" s="7"/>
      <c r="D228" s="7"/>
      <c r="E228" s="162"/>
      <c r="F228" s="7"/>
      <c r="G228" s="82"/>
      <c r="H228" s="100"/>
    </row>
    <row r="229" spans="1:8" x14ac:dyDescent="0.25">
      <c r="A229" s="65"/>
      <c r="B229" s="7"/>
      <c r="C229" s="7"/>
      <c r="D229" s="7"/>
      <c r="E229" s="162"/>
      <c r="F229" s="7"/>
      <c r="G229" s="82"/>
      <c r="H229" s="100"/>
    </row>
    <row r="230" spans="1:8" x14ac:dyDescent="0.25">
      <c r="A230" s="65"/>
      <c r="B230" s="7"/>
      <c r="C230" s="7"/>
      <c r="D230" s="7"/>
      <c r="E230" s="162"/>
      <c r="F230" s="7"/>
      <c r="G230" s="82"/>
      <c r="H230" s="100"/>
    </row>
    <row r="231" spans="1:8" x14ac:dyDescent="0.25">
      <c r="A231" s="65"/>
      <c r="B231" s="7"/>
      <c r="C231" s="7"/>
      <c r="D231" s="7"/>
      <c r="E231" s="162"/>
      <c r="F231" s="7"/>
      <c r="G231" s="82"/>
      <c r="H231" s="100"/>
    </row>
    <row r="232" spans="1:8" x14ac:dyDescent="0.25">
      <c r="A232" s="65"/>
      <c r="B232" s="7"/>
      <c r="C232" s="7"/>
      <c r="D232" s="7"/>
      <c r="E232" s="162"/>
      <c r="F232" s="7"/>
      <c r="G232" s="82"/>
      <c r="H232" s="100"/>
    </row>
    <row r="233" spans="1:8" x14ac:dyDescent="0.25">
      <c r="A233" s="65"/>
      <c r="B233" s="7"/>
      <c r="C233" s="7"/>
      <c r="D233" s="7"/>
      <c r="E233" s="162"/>
      <c r="F233" s="7"/>
      <c r="G233" s="82"/>
      <c r="H233" s="100"/>
    </row>
    <row r="234" spans="1:8" x14ac:dyDescent="0.25">
      <c r="A234" s="65"/>
      <c r="B234" s="7"/>
      <c r="C234" s="7"/>
      <c r="D234" s="7"/>
      <c r="E234" s="162"/>
      <c r="F234" s="7"/>
      <c r="G234" s="82"/>
      <c r="H234" s="100"/>
    </row>
    <row r="235" spans="1:8" x14ac:dyDescent="0.25">
      <c r="A235" s="65"/>
      <c r="B235" s="7"/>
      <c r="C235" s="7"/>
      <c r="D235" s="7"/>
      <c r="E235" s="162"/>
      <c r="F235" s="7"/>
      <c r="G235" s="82"/>
      <c r="H235" s="100"/>
    </row>
    <row r="236" spans="1:8" x14ac:dyDescent="0.25">
      <c r="A236" s="65"/>
      <c r="B236" s="7"/>
      <c r="C236" s="7"/>
      <c r="D236" s="7"/>
      <c r="E236" s="162"/>
      <c r="F236" s="7"/>
      <c r="G236" s="82"/>
      <c r="H236" s="100"/>
    </row>
    <row r="237" spans="1:8" x14ac:dyDescent="0.25">
      <c r="A237" s="65"/>
      <c r="B237" s="7"/>
      <c r="C237" s="7"/>
      <c r="D237" s="7"/>
      <c r="E237" s="162"/>
      <c r="F237" s="7"/>
      <c r="G237" s="82"/>
      <c r="H237" s="100"/>
    </row>
    <row r="238" spans="1:8" x14ac:dyDescent="0.25">
      <c r="A238" s="65"/>
      <c r="B238" s="7"/>
      <c r="C238" s="7"/>
      <c r="D238" s="7"/>
      <c r="E238" s="162"/>
      <c r="F238" s="7"/>
      <c r="G238" s="82"/>
      <c r="H238" s="100"/>
    </row>
    <row r="239" spans="1:8" x14ac:dyDescent="0.25">
      <c r="A239" s="65"/>
      <c r="B239" s="7"/>
      <c r="C239" s="7"/>
      <c r="D239" s="7"/>
      <c r="E239" s="162"/>
      <c r="F239" s="7"/>
      <c r="G239" s="82"/>
      <c r="H239" s="100"/>
    </row>
    <row r="240" spans="1:8" x14ac:dyDescent="0.25">
      <c r="A240" s="65"/>
      <c r="B240" s="7"/>
      <c r="C240" s="7"/>
      <c r="D240" s="7"/>
      <c r="E240" s="162"/>
      <c r="F240" s="7"/>
      <c r="G240" s="82"/>
      <c r="H240" s="100"/>
    </row>
    <row r="241" spans="1:8" x14ac:dyDescent="0.25">
      <c r="A241" s="65"/>
      <c r="B241" s="7"/>
      <c r="C241" s="7"/>
      <c r="D241" s="7"/>
      <c r="E241" s="162"/>
      <c r="F241" s="7"/>
      <c r="G241" s="82"/>
      <c r="H241" s="100"/>
    </row>
    <row r="242" spans="1:8" x14ac:dyDescent="0.25">
      <c r="A242" s="65"/>
      <c r="B242" s="7"/>
      <c r="C242" s="7"/>
      <c r="D242" s="7"/>
      <c r="E242" s="162"/>
      <c r="F242" s="7"/>
      <c r="G242" s="82"/>
      <c r="H242" s="100"/>
    </row>
    <row r="243" spans="1:8" x14ac:dyDescent="0.25">
      <c r="A243" s="65"/>
      <c r="B243" s="7"/>
      <c r="C243" s="7"/>
      <c r="D243" s="7"/>
      <c r="E243" s="162"/>
      <c r="F243" s="7"/>
      <c r="G243" s="82"/>
      <c r="H243" s="100"/>
    </row>
    <row r="244" spans="1:8" x14ac:dyDescent="0.25">
      <c r="A244" s="65"/>
      <c r="B244" s="7"/>
      <c r="C244" s="7"/>
      <c r="D244" s="7"/>
      <c r="E244" s="162"/>
      <c r="F244" s="7"/>
      <c r="G244" s="82"/>
      <c r="H244" s="100"/>
    </row>
    <row r="245" spans="1:8" x14ac:dyDescent="0.25">
      <c r="A245" s="65"/>
      <c r="B245" s="7"/>
      <c r="C245" s="7"/>
      <c r="D245" s="7"/>
      <c r="F245" s="7"/>
      <c r="G245" s="82"/>
      <c r="H245" s="100"/>
    </row>
    <row r="246" spans="1:8" x14ac:dyDescent="0.25">
      <c r="A246" s="65"/>
      <c r="B246" s="7"/>
      <c r="C246" s="7"/>
      <c r="D246" s="7"/>
      <c r="F246" s="7"/>
      <c r="G246" s="82"/>
      <c r="H246" s="100"/>
    </row>
    <row r="247" spans="1:8" ht="15.75" thickBot="1" x14ac:dyDescent="0.3">
      <c r="A247" s="67"/>
      <c r="B247" s="68"/>
      <c r="C247" s="68"/>
      <c r="D247" s="68"/>
      <c r="E247" s="101"/>
      <c r="F247" s="68"/>
      <c r="G247" s="83"/>
      <c r="H247" s="95"/>
    </row>
  </sheetData>
  <mergeCells count="241">
    <mergeCell ref="D208:G208"/>
    <mergeCell ref="D211:G211"/>
    <mergeCell ref="B213:D213"/>
    <mergeCell ref="B214:D214"/>
    <mergeCell ref="G215:H215"/>
    <mergeCell ref="A204:A205"/>
    <mergeCell ref="B204:D204"/>
    <mergeCell ref="B205:D205"/>
    <mergeCell ref="A206:A207"/>
    <mergeCell ref="B206:D206"/>
    <mergeCell ref="B207:D207"/>
    <mergeCell ref="A200:A201"/>
    <mergeCell ref="B200:D200"/>
    <mergeCell ref="B201:D201"/>
    <mergeCell ref="A202:A203"/>
    <mergeCell ref="B202:D202"/>
    <mergeCell ref="B203:D203"/>
    <mergeCell ref="A194:A195"/>
    <mergeCell ref="B194:D194"/>
    <mergeCell ref="B195:D195"/>
    <mergeCell ref="A196:A199"/>
    <mergeCell ref="B196:D196"/>
    <mergeCell ref="B197:D197"/>
    <mergeCell ref="B198:D198"/>
    <mergeCell ref="B199:D199"/>
    <mergeCell ref="A190:A191"/>
    <mergeCell ref="B190:D190"/>
    <mergeCell ref="B191:D191"/>
    <mergeCell ref="A192:A193"/>
    <mergeCell ref="B192:D192"/>
    <mergeCell ref="B193:D193"/>
    <mergeCell ref="A186:A187"/>
    <mergeCell ref="B186:D186"/>
    <mergeCell ref="B187:D187"/>
    <mergeCell ref="A188:A189"/>
    <mergeCell ref="B188:D188"/>
    <mergeCell ref="B189:D189"/>
    <mergeCell ref="A180:A183"/>
    <mergeCell ref="B180:D180"/>
    <mergeCell ref="B181:D181"/>
    <mergeCell ref="B182:D182"/>
    <mergeCell ref="B183:D183"/>
    <mergeCell ref="A184:A185"/>
    <mergeCell ref="B184:D184"/>
    <mergeCell ref="B185:D185"/>
    <mergeCell ref="A176:A177"/>
    <mergeCell ref="B176:D176"/>
    <mergeCell ref="B177:D177"/>
    <mergeCell ref="A178:A179"/>
    <mergeCell ref="B178:D178"/>
    <mergeCell ref="B179:D179"/>
    <mergeCell ref="B170:D170"/>
    <mergeCell ref="B171:D171"/>
    <mergeCell ref="A172:A173"/>
    <mergeCell ref="B172:D172"/>
    <mergeCell ref="B173:D173"/>
    <mergeCell ref="A174:A175"/>
    <mergeCell ref="B174:D174"/>
    <mergeCell ref="B175:D175"/>
    <mergeCell ref="A164:C164"/>
    <mergeCell ref="A166:H166"/>
    <mergeCell ref="A168:D168"/>
    <mergeCell ref="E168:G168"/>
    <mergeCell ref="A169:D169"/>
    <mergeCell ref="E169:F169"/>
    <mergeCell ref="G169:H169"/>
    <mergeCell ref="A146:A147"/>
    <mergeCell ref="A148:A149"/>
    <mergeCell ref="A150:A151"/>
    <mergeCell ref="B150:D150"/>
    <mergeCell ref="B151:D151"/>
    <mergeCell ref="A152:A153"/>
    <mergeCell ref="B152:D152"/>
    <mergeCell ref="B153:D153"/>
    <mergeCell ref="A142:A143"/>
    <mergeCell ref="B142:D142"/>
    <mergeCell ref="B143:D143"/>
    <mergeCell ref="A144:A145"/>
    <mergeCell ref="B144:D144"/>
    <mergeCell ref="B145:D145"/>
    <mergeCell ref="B137:D137"/>
    <mergeCell ref="B138:D138"/>
    <mergeCell ref="B139:D139"/>
    <mergeCell ref="A140:A141"/>
    <mergeCell ref="B140:D140"/>
    <mergeCell ref="B141:D141"/>
    <mergeCell ref="B131:D131"/>
    <mergeCell ref="B132:D132"/>
    <mergeCell ref="B133:D133"/>
    <mergeCell ref="B134:D134"/>
    <mergeCell ref="B135:D135"/>
    <mergeCell ref="B136:D136"/>
    <mergeCell ref="A122:A139"/>
    <mergeCell ref="B122:D122"/>
    <mergeCell ref="B123:D123"/>
    <mergeCell ref="B124:D124"/>
    <mergeCell ref="B125:D125"/>
    <mergeCell ref="B126:D126"/>
    <mergeCell ref="B127:D127"/>
    <mergeCell ref="B128:D128"/>
    <mergeCell ref="B129:D129"/>
    <mergeCell ref="B130:D130"/>
    <mergeCell ref="A112:A115"/>
    <mergeCell ref="B114:D114"/>
    <mergeCell ref="B115:D115"/>
    <mergeCell ref="A116:A121"/>
    <mergeCell ref="B116:D116"/>
    <mergeCell ref="B118:D118"/>
    <mergeCell ref="B119:D119"/>
    <mergeCell ref="B120:D120"/>
    <mergeCell ref="B121:D121"/>
    <mergeCell ref="A103:A104"/>
    <mergeCell ref="B103:D103"/>
    <mergeCell ref="B104:D104"/>
    <mergeCell ref="A105:A111"/>
    <mergeCell ref="B105:D105"/>
    <mergeCell ref="B106:D106"/>
    <mergeCell ref="B107:D107"/>
    <mergeCell ref="B108:D108"/>
    <mergeCell ref="B109:D109"/>
    <mergeCell ref="B110:D110"/>
    <mergeCell ref="B111:D111"/>
    <mergeCell ref="A99:A100"/>
    <mergeCell ref="B99:D99"/>
    <mergeCell ref="B100:D100"/>
    <mergeCell ref="A101:A102"/>
    <mergeCell ref="B101:D101"/>
    <mergeCell ref="B102:D102"/>
    <mergeCell ref="A93:A94"/>
    <mergeCell ref="A95:A96"/>
    <mergeCell ref="B95:D95"/>
    <mergeCell ref="B96:D96"/>
    <mergeCell ref="A97:A98"/>
    <mergeCell ref="B97:D97"/>
    <mergeCell ref="B98:D98"/>
    <mergeCell ref="A81:A82"/>
    <mergeCell ref="A83:A84"/>
    <mergeCell ref="A85:A86"/>
    <mergeCell ref="A87:A88"/>
    <mergeCell ref="A89:A90"/>
    <mergeCell ref="A91:A92"/>
    <mergeCell ref="A77:A78"/>
    <mergeCell ref="B77:D77"/>
    <mergeCell ref="B78:D78"/>
    <mergeCell ref="A79:A80"/>
    <mergeCell ref="B79:D79"/>
    <mergeCell ref="B80:D80"/>
    <mergeCell ref="A73:A74"/>
    <mergeCell ref="B73:D73"/>
    <mergeCell ref="B74:D74"/>
    <mergeCell ref="A75:A76"/>
    <mergeCell ref="B75:D75"/>
    <mergeCell ref="B76:D76"/>
    <mergeCell ref="A69:A70"/>
    <mergeCell ref="B69:D69"/>
    <mergeCell ref="B70:D70"/>
    <mergeCell ref="A71:A72"/>
    <mergeCell ref="B71:D71"/>
    <mergeCell ref="B72:D72"/>
    <mergeCell ref="A65:A66"/>
    <mergeCell ref="B65:D65"/>
    <mergeCell ref="B66:D66"/>
    <mergeCell ref="A67:A68"/>
    <mergeCell ref="B67:D67"/>
    <mergeCell ref="B68:D68"/>
    <mergeCell ref="B58:D58"/>
    <mergeCell ref="B59:D59"/>
    <mergeCell ref="B60:D60"/>
    <mergeCell ref="B61:D61"/>
    <mergeCell ref="B62:D62"/>
    <mergeCell ref="A63:A64"/>
    <mergeCell ref="B63:D63"/>
    <mergeCell ref="B64:D64"/>
    <mergeCell ref="B50:D50"/>
    <mergeCell ref="B51:D51"/>
    <mergeCell ref="B53:D53"/>
    <mergeCell ref="B54:D54"/>
    <mergeCell ref="B55:D55"/>
    <mergeCell ref="B57:D57"/>
    <mergeCell ref="A40:A62"/>
    <mergeCell ref="B40:D40"/>
    <mergeCell ref="B41:D41"/>
    <mergeCell ref="B42:D42"/>
    <mergeCell ref="B43:D43"/>
    <mergeCell ref="B44:D44"/>
    <mergeCell ref="B45:D45"/>
    <mergeCell ref="B47:D47"/>
    <mergeCell ref="B48:D48"/>
    <mergeCell ref="B49:D49"/>
    <mergeCell ref="A36:A37"/>
    <mergeCell ref="B36:D36"/>
    <mergeCell ref="B37:D37"/>
    <mergeCell ref="A38:A39"/>
    <mergeCell ref="B38:D38"/>
    <mergeCell ref="B39:D39"/>
    <mergeCell ref="A32:A33"/>
    <mergeCell ref="B32:D32"/>
    <mergeCell ref="B33:D33"/>
    <mergeCell ref="A34:A35"/>
    <mergeCell ref="B34:D34"/>
    <mergeCell ref="B35:D35"/>
    <mergeCell ref="A16:A17"/>
    <mergeCell ref="B16:D16"/>
    <mergeCell ref="B17:D17"/>
    <mergeCell ref="A26:A27"/>
    <mergeCell ref="A28:A29"/>
    <mergeCell ref="B28:D28"/>
    <mergeCell ref="B29:D29"/>
    <mergeCell ref="A30:A31"/>
    <mergeCell ref="B30:D30"/>
    <mergeCell ref="B31:D31"/>
    <mergeCell ref="A22:A23"/>
    <mergeCell ref="B22:D22"/>
    <mergeCell ref="B23:D23"/>
    <mergeCell ref="A24:A25"/>
    <mergeCell ref="B24:D24"/>
    <mergeCell ref="B25:D25"/>
    <mergeCell ref="G219:H219"/>
    <mergeCell ref="B27:D27"/>
    <mergeCell ref="A7:H7"/>
    <mergeCell ref="A8:H8"/>
    <mergeCell ref="A10:D10"/>
    <mergeCell ref="A11:D11"/>
    <mergeCell ref="E11:F11"/>
    <mergeCell ref="B12:D12"/>
    <mergeCell ref="A1:C1"/>
    <mergeCell ref="A2:H2"/>
    <mergeCell ref="A3:H3"/>
    <mergeCell ref="A4:H4"/>
    <mergeCell ref="A5:H5"/>
    <mergeCell ref="A6:H6"/>
    <mergeCell ref="A18:A19"/>
    <mergeCell ref="B18:D18"/>
    <mergeCell ref="B19:D19"/>
    <mergeCell ref="A20:A21"/>
    <mergeCell ref="B20:D20"/>
    <mergeCell ref="B21:D21"/>
    <mergeCell ref="B13:D13"/>
    <mergeCell ref="A14:A15"/>
    <mergeCell ref="B14:D14"/>
    <mergeCell ref="B15:D15"/>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7"/>
  <sheetViews>
    <sheetView workbookViewId="0">
      <selection activeCell="A2" sqref="A2:H2"/>
    </sheetView>
  </sheetViews>
  <sheetFormatPr defaultRowHeight="15" x14ac:dyDescent="0.25"/>
  <cols>
    <col min="1" max="1" width="3.85546875" style="8" customWidth="1"/>
    <col min="2" max="2" width="10.85546875" style="8" customWidth="1"/>
    <col min="3" max="3" width="8.140625" style="8" customWidth="1"/>
    <col min="4" max="4" width="29.85546875" style="8" customWidth="1"/>
    <col min="5" max="5" width="9.140625" style="8" customWidth="1"/>
    <col min="6" max="6" width="9" style="8" bestFit="1" customWidth="1"/>
    <col min="7" max="7" width="11.28515625" style="88" customWidth="1"/>
    <col min="8" max="8" width="16.85546875" style="88" customWidth="1"/>
    <col min="12" max="12" width="17.28515625" customWidth="1"/>
  </cols>
  <sheetData>
    <row r="1" spans="1:11" ht="15.75" thickBot="1" x14ac:dyDescent="0.3">
      <c r="A1" s="389"/>
      <c r="B1" s="390"/>
      <c r="C1" s="390"/>
      <c r="D1" s="4"/>
      <c r="E1" s="9"/>
      <c r="F1" s="10"/>
      <c r="G1" s="4"/>
      <c r="H1" s="11"/>
    </row>
    <row r="2" spans="1:11" ht="15.75" customHeight="1" thickBot="1" x14ac:dyDescent="0.3">
      <c r="A2" s="391" t="s">
        <v>244</v>
      </c>
      <c r="B2" s="392"/>
      <c r="C2" s="392"/>
      <c r="D2" s="392"/>
      <c r="E2" s="392"/>
      <c r="F2" s="392"/>
      <c r="G2" s="392"/>
      <c r="H2" s="393"/>
    </row>
    <row r="3" spans="1:11" ht="19.5" customHeight="1" thickBot="1" x14ac:dyDescent="0.3">
      <c r="A3" s="394"/>
      <c r="B3" s="395"/>
      <c r="C3" s="395"/>
      <c r="D3" s="395"/>
      <c r="E3" s="395"/>
      <c r="F3" s="395"/>
      <c r="G3" s="395"/>
      <c r="H3" s="396"/>
    </row>
    <row r="4" spans="1:11" ht="93" customHeight="1" thickBot="1" x14ac:dyDescent="0.3">
      <c r="A4" s="397" t="s">
        <v>183</v>
      </c>
      <c r="B4" s="398"/>
      <c r="C4" s="398"/>
      <c r="D4" s="398"/>
      <c r="E4" s="398"/>
      <c r="F4" s="398"/>
      <c r="G4" s="398"/>
      <c r="H4" s="399"/>
    </row>
    <row r="5" spans="1:11" ht="18" customHeight="1" thickBot="1" x14ac:dyDescent="0.3">
      <c r="A5" s="415"/>
      <c r="B5" s="416"/>
      <c r="C5" s="416"/>
      <c r="D5" s="416"/>
      <c r="E5" s="416"/>
      <c r="F5" s="416"/>
      <c r="G5" s="416"/>
      <c r="H5" s="417"/>
    </row>
    <row r="6" spans="1:11" ht="9.75" customHeight="1" x14ac:dyDescent="0.25">
      <c r="A6" s="473"/>
      <c r="B6" s="474"/>
      <c r="C6" s="474"/>
      <c r="D6" s="474"/>
      <c r="E6" s="474"/>
      <c r="F6" s="474"/>
      <c r="G6" s="474"/>
      <c r="H6" s="475"/>
    </row>
    <row r="7" spans="1:11" ht="9.75" customHeight="1" x14ac:dyDescent="0.25">
      <c r="A7" s="404"/>
      <c r="B7" s="405"/>
      <c r="C7" s="405"/>
      <c r="D7" s="405"/>
      <c r="E7" s="405"/>
      <c r="F7" s="405"/>
      <c r="G7" s="405"/>
      <c r="H7" s="406"/>
    </row>
    <row r="8" spans="1:11" ht="45" customHeight="1" x14ac:dyDescent="0.25">
      <c r="A8" s="407" t="s">
        <v>266</v>
      </c>
      <c r="B8" s="408"/>
      <c r="C8" s="408"/>
      <c r="D8" s="408"/>
      <c r="E8" s="408"/>
      <c r="F8" s="408"/>
      <c r="G8" s="408"/>
      <c r="H8" s="409"/>
    </row>
    <row r="9" spans="1:11" ht="15.75" thickBot="1" x14ac:dyDescent="0.3">
      <c r="A9" s="32"/>
      <c r="B9" s="6"/>
      <c r="C9" s="6"/>
      <c r="D9" s="6"/>
      <c r="E9" s="149"/>
      <c r="F9" s="6"/>
      <c r="G9" s="79"/>
      <c r="H9" s="89"/>
    </row>
    <row r="10" spans="1:11" s="131" customFormat="1" ht="17.25" customHeight="1" thickBot="1" x14ac:dyDescent="0.3">
      <c r="A10" s="476" t="s">
        <v>168</v>
      </c>
      <c r="B10" s="411"/>
      <c r="C10" s="411"/>
      <c r="D10" s="411"/>
      <c r="E10" s="128" t="s">
        <v>185</v>
      </c>
      <c r="F10" s="129"/>
      <c r="G10" s="129"/>
      <c r="H10" s="130">
        <v>16</v>
      </c>
      <c r="K10" s="132"/>
    </row>
    <row r="11" spans="1:11" s="131" customFormat="1" ht="15.75" customHeight="1" thickBot="1" x14ac:dyDescent="0.3">
      <c r="A11" s="477" t="s">
        <v>236</v>
      </c>
      <c r="B11" s="411"/>
      <c r="C11" s="411"/>
      <c r="D11" s="413"/>
      <c r="E11" s="466" t="s">
        <v>169</v>
      </c>
      <c r="F11" s="478"/>
      <c r="G11" s="133" t="s">
        <v>243</v>
      </c>
      <c r="H11" s="134"/>
    </row>
    <row r="12" spans="1:11" ht="15.75" thickBot="1" x14ac:dyDescent="0.3">
      <c r="A12" s="33" t="s">
        <v>0</v>
      </c>
      <c r="B12" s="385" t="s">
        <v>1</v>
      </c>
      <c r="C12" s="386"/>
      <c r="D12" s="387"/>
      <c r="E12" s="13" t="s">
        <v>127</v>
      </c>
      <c r="F12" s="34"/>
      <c r="G12" s="34" t="s">
        <v>167</v>
      </c>
      <c r="H12" s="91" t="s">
        <v>170</v>
      </c>
    </row>
    <row r="13" spans="1:11" ht="15.75" thickBot="1" x14ac:dyDescent="0.3">
      <c r="A13" s="35" t="s">
        <v>2</v>
      </c>
      <c r="B13" s="403" t="s">
        <v>3</v>
      </c>
      <c r="C13" s="377"/>
      <c r="D13" s="378"/>
      <c r="E13" s="14" t="s">
        <v>128</v>
      </c>
      <c r="F13" s="36"/>
      <c r="G13" s="161" t="s">
        <v>166</v>
      </c>
      <c r="H13" s="92" t="s">
        <v>171</v>
      </c>
    </row>
    <row r="14" spans="1:11" ht="27" customHeight="1" x14ac:dyDescent="0.25">
      <c r="A14" s="351">
        <v>1</v>
      </c>
      <c r="B14" s="442" t="s">
        <v>197</v>
      </c>
      <c r="C14" s="443"/>
      <c r="D14" s="444"/>
      <c r="E14" s="15" t="s">
        <v>129</v>
      </c>
      <c r="F14" s="37"/>
      <c r="G14" s="38"/>
      <c r="H14" s="93"/>
    </row>
    <row r="15" spans="1:11" ht="36" customHeight="1" x14ac:dyDescent="0.25">
      <c r="A15" s="302"/>
      <c r="B15" s="303" t="s">
        <v>4</v>
      </c>
      <c r="C15" s="304"/>
      <c r="D15" s="305"/>
      <c r="E15" s="16" t="s">
        <v>130</v>
      </c>
      <c r="F15" s="39"/>
      <c r="G15" s="40">
        <f>Cenovnik!G15</f>
        <v>0</v>
      </c>
      <c r="H15" s="94">
        <f>F15*G15</f>
        <v>0</v>
      </c>
    </row>
    <row r="16" spans="1:11" x14ac:dyDescent="0.25">
      <c r="A16" s="301">
        <f>SUM(A14+1)</f>
        <v>2</v>
      </c>
      <c r="B16" s="306" t="s">
        <v>5</v>
      </c>
      <c r="C16" s="307"/>
      <c r="D16" s="308"/>
      <c r="E16" s="17" t="s">
        <v>129</v>
      </c>
      <c r="F16" s="39"/>
      <c r="G16" s="42"/>
      <c r="H16" s="94"/>
    </row>
    <row r="17" spans="1:8" x14ac:dyDescent="0.25">
      <c r="A17" s="302"/>
      <c r="B17" s="348" t="s">
        <v>210</v>
      </c>
      <c r="C17" s="349"/>
      <c r="D17" s="350"/>
      <c r="E17" s="16" t="s">
        <v>130</v>
      </c>
      <c r="F17" s="39"/>
      <c r="G17" s="40">
        <f>Cenovnik!G17</f>
        <v>0</v>
      </c>
      <c r="H17" s="94">
        <f t="shared" ref="H17:H76" si="0">F17*G17</f>
        <v>0</v>
      </c>
    </row>
    <row r="18" spans="1:8" x14ac:dyDescent="0.25">
      <c r="A18" s="301">
        <f>SUM(A16+1)</f>
        <v>3</v>
      </c>
      <c r="B18" s="306" t="s">
        <v>195</v>
      </c>
      <c r="C18" s="307"/>
      <c r="D18" s="308"/>
      <c r="E18" s="17" t="s">
        <v>129</v>
      </c>
      <c r="F18" s="39"/>
      <c r="G18" s="42"/>
      <c r="H18" s="94"/>
    </row>
    <row r="19" spans="1:8" x14ac:dyDescent="0.25">
      <c r="A19" s="302"/>
      <c r="B19" s="348" t="s">
        <v>211</v>
      </c>
      <c r="C19" s="349"/>
      <c r="D19" s="350"/>
      <c r="E19" s="18" t="s">
        <v>130</v>
      </c>
      <c r="F19" s="39"/>
      <c r="G19" s="40">
        <f>Cenovnik!G19</f>
        <v>0</v>
      </c>
      <c r="H19" s="94">
        <f t="shared" si="0"/>
        <v>0</v>
      </c>
    </row>
    <row r="20" spans="1:8" x14ac:dyDescent="0.25">
      <c r="A20" s="301">
        <f>SUM(A18+1)</f>
        <v>4</v>
      </c>
      <c r="B20" s="306" t="s">
        <v>6</v>
      </c>
      <c r="C20" s="307"/>
      <c r="D20" s="308"/>
      <c r="E20" s="17" t="s">
        <v>129</v>
      </c>
      <c r="F20" s="39"/>
      <c r="G20" s="42"/>
      <c r="H20" s="94"/>
    </row>
    <row r="21" spans="1:8" ht="35.25" customHeight="1" x14ac:dyDescent="0.25">
      <c r="A21" s="302"/>
      <c r="B21" s="303" t="s">
        <v>7</v>
      </c>
      <c r="C21" s="304"/>
      <c r="D21" s="305"/>
      <c r="E21" s="16" t="s">
        <v>130</v>
      </c>
      <c r="F21" s="39"/>
      <c r="G21" s="40">
        <f>Cenovnik!G21</f>
        <v>0</v>
      </c>
      <c r="H21" s="94">
        <f t="shared" si="0"/>
        <v>0</v>
      </c>
    </row>
    <row r="22" spans="1:8" x14ac:dyDescent="0.25">
      <c r="A22" s="301">
        <f>SUM(A20+1)</f>
        <v>5</v>
      </c>
      <c r="B22" s="306" t="s">
        <v>8</v>
      </c>
      <c r="C22" s="307"/>
      <c r="D22" s="308"/>
      <c r="E22" s="17" t="s">
        <v>129</v>
      </c>
      <c r="F22" s="39"/>
      <c r="G22" s="42"/>
      <c r="H22" s="94"/>
    </row>
    <row r="23" spans="1:8" ht="21" customHeight="1" x14ac:dyDescent="0.25">
      <c r="A23" s="302"/>
      <c r="B23" s="348" t="s">
        <v>9</v>
      </c>
      <c r="C23" s="349"/>
      <c r="D23" s="350"/>
      <c r="E23" s="16" t="s">
        <v>130</v>
      </c>
      <c r="F23" s="39"/>
      <c r="G23" s="40">
        <f>Cenovnik!G23</f>
        <v>0</v>
      </c>
      <c r="H23" s="94">
        <f t="shared" si="0"/>
        <v>0</v>
      </c>
    </row>
    <row r="24" spans="1:8" x14ac:dyDescent="0.25">
      <c r="A24" s="301">
        <f>SUM(A22+1)</f>
        <v>6</v>
      </c>
      <c r="B24" s="306" t="s">
        <v>10</v>
      </c>
      <c r="C24" s="307"/>
      <c r="D24" s="308"/>
      <c r="E24" s="18" t="s">
        <v>129</v>
      </c>
      <c r="F24" s="39"/>
      <c r="G24" s="42"/>
      <c r="H24" s="94"/>
    </row>
    <row r="25" spans="1:8" ht="34.5" customHeight="1" x14ac:dyDescent="0.25">
      <c r="A25" s="302"/>
      <c r="B25" s="303" t="s">
        <v>11</v>
      </c>
      <c r="C25" s="304"/>
      <c r="D25" s="305"/>
      <c r="E25" s="18" t="s">
        <v>130</v>
      </c>
      <c r="F25" s="39"/>
      <c r="G25" s="40">
        <f>Cenovnik!G25</f>
        <v>0</v>
      </c>
      <c r="H25" s="94">
        <f t="shared" si="0"/>
        <v>0</v>
      </c>
    </row>
    <row r="26" spans="1:8" ht="33" customHeight="1" x14ac:dyDescent="0.25">
      <c r="A26" s="301">
        <f>SUM(A24+1)</f>
        <v>7</v>
      </c>
      <c r="B26" s="209" t="s">
        <v>261</v>
      </c>
      <c r="C26" s="210"/>
      <c r="D26" s="211"/>
      <c r="E26" s="17" t="s">
        <v>129</v>
      </c>
      <c r="F26" s="39"/>
      <c r="G26" s="42"/>
      <c r="H26" s="94"/>
    </row>
    <row r="27" spans="1:8" ht="33.75" customHeight="1" x14ac:dyDescent="0.25">
      <c r="A27" s="302"/>
      <c r="B27" s="296" t="s">
        <v>262</v>
      </c>
      <c r="C27" s="297"/>
      <c r="D27" s="298"/>
      <c r="E27" s="18" t="s">
        <v>130</v>
      </c>
      <c r="F27" s="39"/>
      <c r="G27" s="40">
        <f>Cenovnik!G27</f>
        <v>0</v>
      </c>
      <c r="H27" s="94">
        <f t="shared" si="0"/>
        <v>0</v>
      </c>
    </row>
    <row r="28" spans="1:8" ht="25.5" customHeight="1" x14ac:dyDescent="0.25">
      <c r="A28" s="301">
        <f>SUM(A26+1)</f>
        <v>8</v>
      </c>
      <c r="B28" s="306" t="s">
        <v>198</v>
      </c>
      <c r="C28" s="307"/>
      <c r="D28" s="308"/>
      <c r="E28" s="17" t="s">
        <v>129</v>
      </c>
      <c r="F28" s="39"/>
      <c r="G28" s="42"/>
      <c r="H28" s="94"/>
    </row>
    <row r="29" spans="1:8" ht="35.25" customHeight="1" x14ac:dyDescent="0.25">
      <c r="A29" s="302"/>
      <c r="B29" s="303" t="s">
        <v>212</v>
      </c>
      <c r="C29" s="304"/>
      <c r="D29" s="305"/>
      <c r="E29" s="16" t="s">
        <v>130</v>
      </c>
      <c r="F29" s="39"/>
      <c r="G29" s="40">
        <f>Cenovnik!G29</f>
        <v>0</v>
      </c>
      <c r="H29" s="94">
        <f t="shared" si="0"/>
        <v>0</v>
      </c>
    </row>
    <row r="30" spans="1:8" x14ac:dyDescent="0.25">
      <c r="A30" s="301">
        <f>SUM(A28+1)</f>
        <v>9</v>
      </c>
      <c r="B30" s="306" t="s">
        <v>12</v>
      </c>
      <c r="C30" s="307"/>
      <c r="D30" s="308"/>
      <c r="E30" s="17" t="s">
        <v>129</v>
      </c>
      <c r="F30" s="39"/>
      <c r="G30" s="42"/>
      <c r="H30" s="94"/>
    </row>
    <row r="31" spans="1:8" x14ac:dyDescent="0.25">
      <c r="A31" s="302"/>
      <c r="B31" s="348" t="s">
        <v>13</v>
      </c>
      <c r="C31" s="349"/>
      <c r="D31" s="350"/>
      <c r="E31" s="16" t="s">
        <v>130</v>
      </c>
      <c r="F31" s="39"/>
      <c r="G31" s="40">
        <f>Cenovnik!G31</f>
        <v>0</v>
      </c>
      <c r="H31" s="94">
        <f t="shared" si="0"/>
        <v>0</v>
      </c>
    </row>
    <row r="32" spans="1:8" x14ac:dyDescent="0.25">
      <c r="A32" s="301">
        <f>SUM(A30+1)</f>
        <v>10</v>
      </c>
      <c r="B32" s="306" t="s">
        <v>14</v>
      </c>
      <c r="C32" s="307"/>
      <c r="D32" s="308"/>
      <c r="E32" s="17" t="s">
        <v>129</v>
      </c>
      <c r="F32" s="39"/>
      <c r="G32" s="42"/>
      <c r="H32" s="94"/>
    </row>
    <row r="33" spans="1:8" ht="18" customHeight="1" x14ac:dyDescent="0.25">
      <c r="A33" s="302"/>
      <c r="B33" s="348" t="s">
        <v>15</v>
      </c>
      <c r="C33" s="349"/>
      <c r="D33" s="350"/>
      <c r="E33" s="19" t="s">
        <v>130</v>
      </c>
      <c r="F33" s="39"/>
      <c r="G33" s="40">
        <f>Cenovnik!G33</f>
        <v>0</v>
      </c>
      <c r="H33" s="94">
        <f t="shared" si="0"/>
        <v>0</v>
      </c>
    </row>
    <row r="34" spans="1:8" x14ac:dyDescent="0.25">
      <c r="A34" s="301">
        <f>SUM(A32+1)</f>
        <v>11</v>
      </c>
      <c r="B34" s="329" t="s">
        <v>16</v>
      </c>
      <c r="C34" s="330"/>
      <c r="D34" s="331"/>
      <c r="E34" s="18" t="s">
        <v>129</v>
      </c>
      <c r="F34" s="39"/>
      <c r="G34" s="47"/>
      <c r="H34" s="94"/>
    </row>
    <row r="35" spans="1:8" ht="15" customHeight="1" x14ac:dyDescent="0.25">
      <c r="A35" s="302"/>
      <c r="B35" s="303" t="s">
        <v>17</v>
      </c>
      <c r="C35" s="304"/>
      <c r="D35" s="305"/>
      <c r="E35" s="19" t="s">
        <v>130</v>
      </c>
      <c r="F35" s="39"/>
      <c r="G35" s="40">
        <f>Cenovnik!G35</f>
        <v>0</v>
      </c>
      <c r="H35" s="94">
        <f t="shared" si="0"/>
        <v>0</v>
      </c>
    </row>
    <row r="36" spans="1:8" x14ac:dyDescent="0.25">
      <c r="A36" s="301">
        <f>SUM(A34+1)</f>
        <v>12</v>
      </c>
      <c r="B36" s="306" t="s">
        <v>134</v>
      </c>
      <c r="C36" s="307"/>
      <c r="D36" s="308"/>
      <c r="E36" s="17" t="s">
        <v>131</v>
      </c>
      <c r="F36" s="39"/>
      <c r="G36" s="42"/>
      <c r="H36" s="94"/>
    </row>
    <row r="37" spans="1:8" x14ac:dyDescent="0.25">
      <c r="A37" s="302"/>
      <c r="B37" s="348" t="s">
        <v>135</v>
      </c>
      <c r="C37" s="349"/>
      <c r="D37" s="350"/>
      <c r="E37" s="16" t="s">
        <v>131</v>
      </c>
      <c r="F37" s="39"/>
      <c r="G37" s="40">
        <f>Cenovnik!G37</f>
        <v>0</v>
      </c>
      <c r="H37" s="94">
        <f t="shared" si="0"/>
        <v>0</v>
      </c>
    </row>
    <row r="38" spans="1:8" x14ac:dyDescent="0.25">
      <c r="A38" s="301">
        <f>SUM(A36+1)</f>
        <v>13</v>
      </c>
      <c r="B38" s="306" t="s">
        <v>18</v>
      </c>
      <c r="C38" s="307"/>
      <c r="D38" s="308"/>
      <c r="E38" s="17" t="s">
        <v>131</v>
      </c>
      <c r="F38" s="39"/>
      <c r="G38" s="42"/>
      <c r="H38" s="94"/>
    </row>
    <row r="39" spans="1:8" x14ac:dyDescent="0.25">
      <c r="A39" s="302"/>
      <c r="B39" s="348" t="s">
        <v>19</v>
      </c>
      <c r="C39" s="349"/>
      <c r="D39" s="350"/>
      <c r="E39" s="16" t="s">
        <v>131</v>
      </c>
      <c r="F39" s="39"/>
      <c r="G39" s="40">
        <f>Cenovnik!G39</f>
        <v>0</v>
      </c>
      <c r="H39" s="94">
        <f t="shared" si="0"/>
        <v>0</v>
      </c>
    </row>
    <row r="40" spans="1:8" x14ac:dyDescent="0.25">
      <c r="A40" s="309">
        <v>14</v>
      </c>
      <c r="B40" s="382" t="s">
        <v>20</v>
      </c>
      <c r="C40" s="383"/>
      <c r="D40" s="384"/>
      <c r="E40" s="18" t="s">
        <v>129</v>
      </c>
      <c r="F40" s="141"/>
      <c r="G40" s="47"/>
      <c r="H40" s="94"/>
    </row>
    <row r="41" spans="1:8" x14ac:dyDescent="0.25">
      <c r="A41" s="309"/>
      <c r="B41" s="436" t="s">
        <v>21</v>
      </c>
      <c r="C41" s="437"/>
      <c r="D41" s="438"/>
      <c r="E41" s="20"/>
      <c r="F41" s="39"/>
      <c r="G41" s="47"/>
      <c r="H41" s="94"/>
    </row>
    <row r="42" spans="1:8" x14ac:dyDescent="0.25">
      <c r="A42" s="309"/>
      <c r="B42" s="382" t="s">
        <v>22</v>
      </c>
      <c r="C42" s="383"/>
      <c r="D42" s="384"/>
      <c r="E42" s="18" t="s">
        <v>130</v>
      </c>
      <c r="F42" s="39"/>
      <c r="G42" s="40">
        <f>Cenovnik!G42</f>
        <v>0</v>
      </c>
      <c r="H42" s="94">
        <f t="shared" si="0"/>
        <v>0</v>
      </c>
    </row>
    <row r="43" spans="1:8" x14ac:dyDescent="0.25">
      <c r="A43" s="309"/>
      <c r="B43" s="382" t="s">
        <v>23</v>
      </c>
      <c r="C43" s="383"/>
      <c r="D43" s="384"/>
      <c r="E43" s="20" t="s">
        <v>130</v>
      </c>
      <c r="F43" s="39"/>
      <c r="G43" s="40">
        <f>Cenovnik!G43</f>
        <v>0</v>
      </c>
      <c r="H43" s="94">
        <f t="shared" si="0"/>
        <v>0</v>
      </c>
    </row>
    <row r="44" spans="1:8" x14ac:dyDescent="0.25">
      <c r="A44" s="309"/>
      <c r="B44" s="315" t="s">
        <v>24</v>
      </c>
      <c r="C44" s="316"/>
      <c r="D44" s="317"/>
      <c r="E44" s="18" t="s">
        <v>130</v>
      </c>
      <c r="F44" s="39"/>
      <c r="G44" s="40">
        <f>Cenovnik!G44</f>
        <v>0</v>
      </c>
      <c r="H44" s="94">
        <f t="shared" si="0"/>
        <v>0</v>
      </c>
    </row>
    <row r="45" spans="1:8" x14ac:dyDescent="0.25">
      <c r="A45" s="309"/>
      <c r="B45" s="315" t="s">
        <v>25</v>
      </c>
      <c r="C45" s="316"/>
      <c r="D45" s="317"/>
      <c r="E45" s="20" t="s">
        <v>130</v>
      </c>
      <c r="F45" s="39"/>
      <c r="G45" s="40">
        <f>Cenovnik!G45</f>
        <v>0</v>
      </c>
      <c r="H45" s="94">
        <f t="shared" si="0"/>
        <v>0</v>
      </c>
    </row>
    <row r="46" spans="1:8" x14ac:dyDescent="0.25">
      <c r="A46" s="309"/>
      <c r="B46" s="197" t="s">
        <v>26</v>
      </c>
      <c r="C46" s="198"/>
      <c r="D46" s="199"/>
      <c r="E46" s="18" t="s">
        <v>130</v>
      </c>
      <c r="F46" s="39"/>
      <c r="G46" s="40">
        <f>Cenovnik!G46</f>
        <v>0</v>
      </c>
      <c r="H46" s="94">
        <f t="shared" si="0"/>
        <v>0</v>
      </c>
    </row>
    <row r="47" spans="1:8" x14ac:dyDescent="0.25">
      <c r="A47" s="309"/>
      <c r="B47" s="439" t="s">
        <v>27</v>
      </c>
      <c r="C47" s="440"/>
      <c r="D47" s="441"/>
      <c r="E47" s="18" t="s">
        <v>130</v>
      </c>
      <c r="F47" s="39"/>
      <c r="G47" s="40">
        <f>Cenovnik!G47</f>
        <v>0</v>
      </c>
      <c r="H47" s="94">
        <f t="shared" si="0"/>
        <v>0</v>
      </c>
    </row>
    <row r="48" spans="1:8" x14ac:dyDescent="0.25">
      <c r="A48" s="309"/>
      <c r="B48" s="315" t="s">
        <v>28</v>
      </c>
      <c r="C48" s="316"/>
      <c r="D48" s="317"/>
      <c r="E48" s="20" t="s">
        <v>130</v>
      </c>
      <c r="F48" s="39"/>
      <c r="G48" s="40">
        <f>Cenovnik!G48</f>
        <v>0</v>
      </c>
      <c r="H48" s="94">
        <f t="shared" si="0"/>
        <v>0</v>
      </c>
    </row>
    <row r="49" spans="1:8" x14ac:dyDescent="0.25">
      <c r="A49" s="309"/>
      <c r="B49" s="315" t="s">
        <v>29</v>
      </c>
      <c r="C49" s="316"/>
      <c r="D49" s="317"/>
      <c r="E49" s="18" t="s">
        <v>130</v>
      </c>
      <c r="F49" s="39"/>
      <c r="G49" s="40">
        <f>Cenovnik!G49</f>
        <v>0</v>
      </c>
      <c r="H49" s="94">
        <f t="shared" si="0"/>
        <v>0</v>
      </c>
    </row>
    <row r="50" spans="1:8" x14ac:dyDescent="0.25">
      <c r="A50" s="309"/>
      <c r="B50" s="315" t="s">
        <v>30</v>
      </c>
      <c r="C50" s="316"/>
      <c r="D50" s="317"/>
      <c r="E50" s="20" t="s">
        <v>130</v>
      </c>
      <c r="F50" s="39"/>
      <c r="G50" s="40">
        <f>Cenovnik!G50</f>
        <v>0</v>
      </c>
      <c r="H50" s="94">
        <f t="shared" si="0"/>
        <v>0</v>
      </c>
    </row>
    <row r="51" spans="1:8" x14ac:dyDescent="0.25">
      <c r="A51" s="309"/>
      <c r="B51" s="315" t="s">
        <v>31</v>
      </c>
      <c r="C51" s="316"/>
      <c r="D51" s="317"/>
      <c r="E51" s="20" t="s">
        <v>130</v>
      </c>
      <c r="F51" s="39"/>
      <c r="G51" s="40">
        <f>Cenovnik!G51</f>
        <v>0</v>
      </c>
      <c r="H51" s="94">
        <f t="shared" si="0"/>
        <v>0</v>
      </c>
    </row>
    <row r="52" spans="1:8" x14ac:dyDescent="0.25">
      <c r="A52" s="309"/>
      <c r="B52" s="197" t="s">
        <v>32</v>
      </c>
      <c r="C52" s="198"/>
      <c r="D52" s="199"/>
      <c r="E52" s="20" t="s">
        <v>130</v>
      </c>
      <c r="F52" s="39"/>
      <c r="G52" s="40">
        <f>Cenovnik!G52</f>
        <v>0</v>
      </c>
      <c r="H52" s="94">
        <f t="shared" si="0"/>
        <v>0</v>
      </c>
    </row>
    <row r="53" spans="1:8" x14ac:dyDescent="0.25">
      <c r="A53" s="309"/>
      <c r="B53" s="439" t="s">
        <v>33</v>
      </c>
      <c r="C53" s="440"/>
      <c r="D53" s="441"/>
      <c r="E53" s="20" t="s">
        <v>130</v>
      </c>
      <c r="F53" s="39"/>
      <c r="G53" s="40">
        <f>Cenovnik!G53</f>
        <v>0</v>
      </c>
      <c r="H53" s="94">
        <f t="shared" si="0"/>
        <v>0</v>
      </c>
    </row>
    <row r="54" spans="1:8" x14ac:dyDescent="0.25">
      <c r="A54" s="309"/>
      <c r="B54" s="315" t="s">
        <v>34</v>
      </c>
      <c r="C54" s="316"/>
      <c r="D54" s="317"/>
      <c r="E54" s="18" t="s">
        <v>130</v>
      </c>
      <c r="F54" s="39"/>
      <c r="G54" s="40">
        <f>Cenovnik!G54</f>
        <v>0</v>
      </c>
      <c r="H54" s="94">
        <f t="shared" si="0"/>
        <v>0</v>
      </c>
    </row>
    <row r="55" spans="1:8" x14ac:dyDescent="0.25">
      <c r="A55" s="309"/>
      <c r="B55" s="315" t="s">
        <v>35</v>
      </c>
      <c r="C55" s="316"/>
      <c r="D55" s="317"/>
      <c r="E55" s="20" t="s">
        <v>130</v>
      </c>
      <c r="F55" s="39"/>
      <c r="G55" s="40">
        <f>Cenovnik!G55</f>
        <v>0</v>
      </c>
      <c r="H55" s="94">
        <f t="shared" si="0"/>
        <v>0</v>
      </c>
    </row>
    <row r="56" spans="1:8" x14ac:dyDescent="0.25">
      <c r="A56" s="309"/>
      <c r="B56" s="197" t="s">
        <v>36</v>
      </c>
      <c r="C56" s="198"/>
      <c r="D56" s="199"/>
      <c r="E56" s="18" t="s">
        <v>130</v>
      </c>
      <c r="F56" s="39"/>
      <c r="G56" s="40">
        <f>Cenovnik!G56</f>
        <v>0</v>
      </c>
      <c r="H56" s="94">
        <f t="shared" si="0"/>
        <v>0</v>
      </c>
    </row>
    <row r="57" spans="1:8" x14ac:dyDescent="0.25">
      <c r="A57" s="309"/>
      <c r="B57" s="315" t="s">
        <v>37</v>
      </c>
      <c r="C57" s="316"/>
      <c r="D57" s="317"/>
      <c r="E57" s="18" t="s">
        <v>130</v>
      </c>
      <c r="F57" s="39"/>
      <c r="G57" s="40">
        <f>Cenovnik!G57</f>
        <v>0</v>
      </c>
      <c r="H57" s="94">
        <f t="shared" si="0"/>
        <v>0</v>
      </c>
    </row>
    <row r="58" spans="1:8" x14ac:dyDescent="0.25">
      <c r="A58" s="309"/>
      <c r="B58" s="315" t="s">
        <v>38</v>
      </c>
      <c r="C58" s="316"/>
      <c r="D58" s="317"/>
      <c r="E58" s="20" t="s">
        <v>130</v>
      </c>
      <c r="F58" s="39"/>
      <c r="G58" s="40">
        <f>Cenovnik!G58</f>
        <v>0</v>
      </c>
      <c r="H58" s="94">
        <f t="shared" si="0"/>
        <v>0</v>
      </c>
    </row>
    <row r="59" spans="1:8" x14ac:dyDescent="0.25">
      <c r="A59" s="309"/>
      <c r="B59" s="315" t="s">
        <v>39</v>
      </c>
      <c r="C59" s="316"/>
      <c r="D59" s="317"/>
      <c r="E59" s="18" t="s">
        <v>130</v>
      </c>
      <c r="F59" s="39"/>
      <c r="G59" s="40">
        <f>Cenovnik!G59</f>
        <v>0</v>
      </c>
      <c r="H59" s="94">
        <f t="shared" si="0"/>
        <v>0</v>
      </c>
    </row>
    <row r="60" spans="1:8" x14ac:dyDescent="0.25">
      <c r="A60" s="309"/>
      <c r="B60" s="315" t="s">
        <v>213</v>
      </c>
      <c r="C60" s="316"/>
      <c r="D60" s="317"/>
      <c r="E60" s="18" t="s">
        <v>130</v>
      </c>
      <c r="F60" s="39"/>
      <c r="G60" s="40">
        <f>Cenovnik!G60</f>
        <v>0</v>
      </c>
      <c r="H60" s="94">
        <f t="shared" si="0"/>
        <v>0</v>
      </c>
    </row>
    <row r="61" spans="1:8" ht="20.25" customHeight="1" x14ac:dyDescent="0.25">
      <c r="A61" s="309"/>
      <c r="B61" s="315" t="s">
        <v>40</v>
      </c>
      <c r="C61" s="316"/>
      <c r="D61" s="317"/>
      <c r="E61" s="18" t="s">
        <v>130</v>
      </c>
      <c r="F61" s="39"/>
      <c r="G61" s="40">
        <f>Cenovnik!G61</f>
        <v>0</v>
      </c>
      <c r="H61" s="94">
        <f t="shared" si="0"/>
        <v>0</v>
      </c>
    </row>
    <row r="62" spans="1:8" ht="25.5" customHeight="1" x14ac:dyDescent="0.25">
      <c r="A62" s="302"/>
      <c r="B62" s="355" t="s">
        <v>41</v>
      </c>
      <c r="C62" s="356"/>
      <c r="D62" s="388"/>
      <c r="E62" s="19" t="s">
        <v>130</v>
      </c>
      <c r="F62" s="39"/>
      <c r="G62" s="40">
        <f>Cenovnik!G62</f>
        <v>0</v>
      </c>
      <c r="H62" s="94">
        <f t="shared" si="0"/>
        <v>0</v>
      </c>
    </row>
    <row r="63" spans="1:8" x14ac:dyDescent="0.25">
      <c r="A63" s="301">
        <v>15</v>
      </c>
      <c r="B63" s="329" t="s">
        <v>42</v>
      </c>
      <c r="C63" s="330"/>
      <c r="D63" s="331"/>
      <c r="E63" s="18" t="s">
        <v>129</v>
      </c>
      <c r="F63" s="39"/>
      <c r="G63" s="42"/>
      <c r="H63" s="94"/>
    </row>
    <row r="64" spans="1:8" x14ac:dyDescent="0.25">
      <c r="A64" s="302"/>
      <c r="B64" s="355" t="s">
        <v>43</v>
      </c>
      <c r="C64" s="356"/>
      <c r="D64" s="388"/>
      <c r="E64" s="19" t="s">
        <v>130</v>
      </c>
      <c r="F64" s="39"/>
      <c r="G64" s="40">
        <f>Cenovnik!G64</f>
        <v>0</v>
      </c>
      <c r="H64" s="94">
        <f t="shared" si="0"/>
        <v>0</v>
      </c>
    </row>
    <row r="65" spans="1:8" x14ac:dyDescent="0.25">
      <c r="A65" s="301">
        <f>SUM(A63+1)</f>
        <v>16</v>
      </c>
      <c r="B65" s="329" t="s">
        <v>44</v>
      </c>
      <c r="C65" s="330"/>
      <c r="D65" s="331"/>
      <c r="E65" s="18" t="s">
        <v>129</v>
      </c>
      <c r="F65" s="39"/>
      <c r="G65" s="42"/>
      <c r="H65" s="94"/>
    </row>
    <row r="66" spans="1:8" x14ac:dyDescent="0.25">
      <c r="A66" s="302"/>
      <c r="B66" s="424" t="s">
        <v>45</v>
      </c>
      <c r="C66" s="425"/>
      <c r="D66" s="426"/>
      <c r="E66" s="18" t="s">
        <v>130</v>
      </c>
      <c r="F66" s="39"/>
      <c r="G66" s="40">
        <f>Cenovnik!G66</f>
        <v>0</v>
      </c>
      <c r="H66" s="94">
        <f t="shared" si="0"/>
        <v>0</v>
      </c>
    </row>
    <row r="67" spans="1:8" ht="32.25" customHeight="1" x14ac:dyDescent="0.25">
      <c r="A67" s="346">
        <f>SUM(A65+1)</f>
        <v>17</v>
      </c>
      <c r="B67" s="352" t="s">
        <v>174</v>
      </c>
      <c r="C67" s="353"/>
      <c r="D67" s="353"/>
      <c r="E67" s="21" t="s">
        <v>129</v>
      </c>
      <c r="F67" s="39"/>
      <c r="G67" s="51"/>
      <c r="H67" s="94"/>
    </row>
    <row r="68" spans="1:8" ht="39" customHeight="1" x14ac:dyDescent="0.25">
      <c r="A68" s="347"/>
      <c r="B68" s="445" t="s">
        <v>46</v>
      </c>
      <c r="C68" s="446"/>
      <c r="D68" s="446"/>
      <c r="E68" s="19" t="s">
        <v>130</v>
      </c>
      <c r="F68" s="39"/>
      <c r="G68" s="40">
        <f>Cenovnik!G68</f>
        <v>0</v>
      </c>
      <c r="H68" s="94">
        <f t="shared" si="0"/>
        <v>0</v>
      </c>
    </row>
    <row r="69" spans="1:8" x14ac:dyDescent="0.25">
      <c r="A69" s="301">
        <f>SUM(A67+1)</f>
        <v>18</v>
      </c>
      <c r="B69" s="306" t="s">
        <v>47</v>
      </c>
      <c r="C69" s="307"/>
      <c r="D69" s="308"/>
      <c r="E69" s="18" t="s">
        <v>131</v>
      </c>
      <c r="F69" s="39"/>
      <c r="G69" s="42"/>
      <c r="H69" s="94"/>
    </row>
    <row r="70" spans="1:8" x14ac:dyDescent="0.25">
      <c r="A70" s="302"/>
      <c r="B70" s="348" t="s">
        <v>48</v>
      </c>
      <c r="C70" s="349"/>
      <c r="D70" s="350"/>
      <c r="E70" s="18" t="s">
        <v>131</v>
      </c>
      <c r="F70" s="39"/>
      <c r="G70" s="40">
        <f>Cenovnik!G70</f>
        <v>0</v>
      </c>
      <c r="H70" s="94">
        <f t="shared" si="0"/>
        <v>0</v>
      </c>
    </row>
    <row r="71" spans="1:8" x14ac:dyDescent="0.25">
      <c r="A71" s="301">
        <f>SUM(A69+1)</f>
        <v>19</v>
      </c>
      <c r="B71" s="306" t="s">
        <v>49</v>
      </c>
      <c r="C71" s="307"/>
      <c r="D71" s="308"/>
      <c r="E71" s="17" t="s">
        <v>131</v>
      </c>
      <c r="F71" s="39"/>
      <c r="G71" s="42"/>
      <c r="H71" s="94"/>
    </row>
    <row r="72" spans="1:8" x14ac:dyDescent="0.25">
      <c r="A72" s="302"/>
      <c r="B72" s="348" t="s">
        <v>50</v>
      </c>
      <c r="C72" s="349"/>
      <c r="D72" s="350"/>
      <c r="E72" s="16" t="s">
        <v>131</v>
      </c>
      <c r="F72" s="39"/>
      <c r="G72" s="40">
        <f>Cenovnik!G72</f>
        <v>0</v>
      </c>
      <c r="H72" s="94">
        <f t="shared" si="0"/>
        <v>0</v>
      </c>
    </row>
    <row r="73" spans="1:8" x14ac:dyDescent="0.25">
      <c r="A73" s="301">
        <f>SUM(A71+1)</f>
        <v>20</v>
      </c>
      <c r="B73" s="306" t="s">
        <v>51</v>
      </c>
      <c r="C73" s="307"/>
      <c r="D73" s="308"/>
      <c r="E73" s="17" t="s">
        <v>131</v>
      </c>
      <c r="F73" s="39"/>
      <c r="G73" s="42"/>
      <c r="H73" s="94"/>
    </row>
    <row r="74" spans="1:8" x14ac:dyDescent="0.25">
      <c r="A74" s="302"/>
      <c r="B74" s="348" t="s">
        <v>52</v>
      </c>
      <c r="C74" s="349"/>
      <c r="D74" s="350"/>
      <c r="E74" s="16" t="s">
        <v>131</v>
      </c>
      <c r="F74" s="39"/>
      <c r="G74" s="40">
        <f>Cenovnik!G74</f>
        <v>0</v>
      </c>
      <c r="H74" s="94">
        <f t="shared" si="0"/>
        <v>0</v>
      </c>
    </row>
    <row r="75" spans="1:8" x14ac:dyDescent="0.25">
      <c r="A75" s="301">
        <f>SUM(A73+1)</f>
        <v>21</v>
      </c>
      <c r="B75" s="329" t="s">
        <v>53</v>
      </c>
      <c r="C75" s="330"/>
      <c r="D75" s="331"/>
      <c r="E75" s="18" t="s">
        <v>129</v>
      </c>
      <c r="F75" s="39"/>
      <c r="G75" s="42"/>
      <c r="H75" s="94"/>
    </row>
    <row r="76" spans="1:8" ht="19.5" customHeight="1" x14ac:dyDescent="0.25">
      <c r="A76" s="302"/>
      <c r="B76" s="355" t="s">
        <v>54</v>
      </c>
      <c r="C76" s="356"/>
      <c r="D76" s="388"/>
      <c r="E76" s="19" t="s">
        <v>130</v>
      </c>
      <c r="F76" s="39"/>
      <c r="G76" s="40">
        <f>Cenovnik!G76</f>
        <v>0</v>
      </c>
      <c r="H76" s="94">
        <f t="shared" si="0"/>
        <v>0</v>
      </c>
    </row>
    <row r="77" spans="1:8" x14ac:dyDescent="0.25">
      <c r="A77" s="301">
        <f>SUM(A75+1)</f>
        <v>22</v>
      </c>
      <c r="B77" s="329" t="s">
        <v>55</v>
      </c>
      <c r="C77" s="330"/>
      <c r="D77" s="331"/>
      <c r="E77" s="18" t="s">
        <v>129</v>
      </c>
      <c r="F77" s="39"/>
      <c r="G77" s="42"/>
      <c r="H77" s="94"/>
    </row>
    <row r="78" spans="1:8" x14ac:dyDescent="0.25">
      <c r="A78" s="302"/>
      <c r="B78" s="355" t="s">
        <v>56</v>
      </c>
      <c r="C78" s="356"/>
      <c r="D78" s="388"/>
      <c r="E78" s="19" t="s">
        <v>130</v>
      </c>
      <c r="F78" s="39"/>
      <c r="G78" s="40">
        <f>Cenovnik!G78</f>
        <v>0</v>
      </c>
      <c r="H78" s="94">
        <f t="shared" ref="H78:H153" si="1">F78*G78</f>
        <v>0</v>
      </c>
    </row>
    <row r="79" spans="1:8" x14ac:dyDescent="0.25">
      <c r="A79" s="301">
        <f t="shared" ref="A79:A103" si="2">SUM(A77+1)</f>
        <v>23</v>
      </c>
      <c r="B79" s="329" t="s">
        <v>57</v>
      </c>
      <c r="C79" s="330"/>
      <c r="D79" s="331"/>
      <c r="E79" s="18" t="s">
        <v>129</v>
      </c>
      <c r="F79" s="39"/>
      <c r="G79" s="42"/>
      <c r="H79" s="94"/>
    </row>
    <row r="80" spans="1:8" x14ac:dyDescent="0.25">
      <c r="A80" s="302"/>
      <c r="B80" s="355" t="s">
        <v>58</v>
      </c>
      <c r="C80" s="356"/>
      <c r="D80" s="388"/>
      <c r="E80" s="19" t="s">
        <v>130</v>
      </c>
      <c r="F80" s="39"/>
      <c r="G80" s="40">
        <f>Cenovnik!G80</f>
        <v>0</v>
      </c>
      <c r="H80" s="94">
        <f t="shared" si="1"/>
        <v>0</v>
      </c>
    </row>
    <row r="81" spans="1:8" x14ac:dyDescent="0.25">
      <c r="A81" s="301">
        <f t="shared" si="2"/>
        <v>24</v>
      </c>
      <c r="B81" s="200" t="s">
        <v>214</v>
      </c>
      <c r="C81" s="201"/>
      <c r="D81" s="204"/>
      <c r="E81" s="17" t="s">
        <v>129</v>
      </c>
      <c r="F81" s="39"/>
      <c r="G81" s="42"/>
      <c r="H81" s="94"/>
    </row>
    <row r="82" spans="1:8" x14ac:dyDescent="0.25">
      <c r="A82" s="302"/>
      <c r="B82" s="202" t="s">
        <v>215</v>
      </c>
      <c r="C82" s="203"/>
      <c r="D82" s="205"/>
      <c r="E82" s="16" t="s">
        <v>130</v>
      </c>
      <c r="F82" s="39"/>
      <c r="G82" s="54">
        <f>Cenovnik!G82</f>
        <v>0</v>
      </c>
      <c r="H82" s="94">
        <f t="shared" si="1"/>
        <v>0</v>
      </c>
    </row>
    <row r="83" spans="1:8" x14ac:dyDescent="0.25">
      <c r="A83" s="301">
        <f t="shared" si="2"/>
        <v>25</v>
      </c>
      <c r="B83" s="200" t="s">
        <v>154</v>
      </c>
      <c r="C83" s="201"/>
      <c r="D83" s="204"/>
      <c r="E83" s="17" t="s">
        <v>129</v>
      </c>
      <c r="F83" s="39"/>
      <c r="G83" s="42"/>
      <c r="H83" s="94"/>
    </row>
    <row r="84" spans="1:8" x14ac:dyDescent="0.25">
      <c r="A84" s="302"/>
      <c r="B84" s="202" t="s">
        <v>150</v>
      </c>
      <c r="C84" s="203"/>
      <c r="D84" s="205"/>
      <c r="E84" s="16" t="s">
        <v>130</v>
      </c>
      <c r="F84" s="39"/>
      <c r="G84" s="54">
        <f>Cenovnik!G84</f>
        <v>0</v>
      </c>
      <c r="H84" s="94">
        <f t="shared" si="1"/>
        <v>0</v>
      </c>
    </row>
    <row r="85" spans="1:8" x14ac:dyDescent="0.25">
      <c r="A85" s="301">
        <f t="shared" si="2"/>
        <v>26</v>
      </c>
      <c r="B85" s="200" t="s">
        <v>155</v>
      </c>
      <c r="C85" s="201"/>
      <c r="D85" s="204"/>
      <c r="E85" s="17" t="s">
        <v>129</v>
      </c>
      <c r="F85" s="39"/>
      <c r="G85" s="42"/>
      <c r="H85" s="94"/>
    </row>
    <row r="86" spans="1:8" x14ac:dyDescent="0.25">
      <c r="A86" s="302"/>
      <c r="B86" s="202" t="s">
        <v>158</v>
      </c>
      <c r="C86" s="203"/>
      <c r="D86" s="205"/>
      <c r="E86" s="16" t="s">
        <v>130</v>
      </c>
      <c r="F86" s="39"/>
      <c r="G86" s="54">
        <f>Cenovnik!G86</f>
        <v>0</v>
      </c>
      <c r="H86" s="94">
        <f t="shared" si="1"/>
        <v>0</v>
      </c>
    </row>
    <row r="87" spans="1:8" x14ac:dyDescent="0.25">
      <c r="A87" s="301">
        <f t="shared" si="2"/>
        <v>27</v>
      </c>
      <c r="B87" s="200" t="s">
        <v>156</v>
      </c>
      <c r="C87" s="201"/>
      <c r="D87" s="204"/>
      <c r="E87" s="17" t="s">
        <v>129</v>
      </c>
      <c r="F87" s="39"/>
      <c r="G87" s="42"/>
      <c r="H87" s="94"/>
    </row>
    <row r="88" spans="1:8" ht="15" customHeight="1" x14ac:dyDescent="0.25">
      <c r="A88" s="302"/>
      <c r="B88" s="202" t="s">
        <v>159</v>
      </c>
      <c r="C88" s="203"/>
      <c r="D88" s="205"/>
      <c r="E88" s="16" t="s">
        <v>130</v>
      </c>
      <c r="F88" s="39"/>
      <c r="G88" s="54">
        <f>Cenovnik!G88</f>
        <v>0</v>
      </c>
      <c r="H88" s="94">
        <f t="shared" si="1"/>
        <v>0</v>
      </c>
    </row>
    <row r="89" spans="1:8" x14ac:dyDescent="0.25">
      <c r="A89" s="301">
        <f t="shared" si="2"/>
        <v>28</v>
      </c>
      <c r="B89" s="200" t="s">
        <v>157</v>
      </c>
      <c r="C89" s="201"/>
      <c r="D89" s="204"/>
      <c r="E89" s="17" t="s">
        <v>129</v>
      </c>
      <c r="F89" s="39"/>
      <c r="G89" s="42"/>
      <c r="H89" s="94"/>
    </row>
    <row r="90" spans="1:8" x14ac:dyDescent="0.25">
      <c r="A90" s="302"/>
      <c r="B90" s="202" t="s">
        <v>160</v>
      </c>
      <c r="C90" s="203"/>
      <c r="D90" s="205"/>
      <c r="E90" s="16" t="s">
        <v>130</v>
      </c>
      <c r="F90" s="39"/>
      <c r="G90" s="54">
        <f>Cenovnik!G90</f>
        <v>0</v>
      </c>
      <c r="H90" s="94">
        <f t="shared" si="1"/>
        <v>0</v>
      </c>
    </row>
    <row r="91" spans="1:8" x14ac:dyDescent="0.25">
      <c r="A91" s="301">
        <f t="shared" si="2"/>
        <v>29</v>
      </c>
      <c r="B91" s="200" t="s">
        <v>199</v>
      </c>
      <c r="C91" s="201"/>
      <c r="D91" s="204"/>
      <c r="E91" s="17" t="s">
        <v>129</v>
      </c>
      <c r="F91" s="39"/>
      <c r="G91" s="42"/>
      <c r="H91" s="94"/>
    </row>
    <row r="92" spans="1:8" x14ac:dyDescent="0.25">
      <c r="A92" s="302"/>
      <c r="B92" s="202" t="s">
        <v>200</v>
      </c>
      <c r="C92" s="203"/>
      <c r="D92" s="205"/>
      <c r="E92" s="16" t="s">
        <v>130</v>
      </c>
      <c r="F92" s="39"/>
      <c r="G92" s="54">
        <f>Cenovnik!G92</f>
        <v>0</v>
      </c>
      <c r="H92" s="94">
        <f t="shared" si="1"/>
        <v>0</v>
      </c>
    </row>
    <row r="93" spans="1:8" x14ac:dyDescent="0.25">
      <c r="A93" s="332">
        <f t="shared" si="2"/>
        <v>30</v>
      </c>
      <c r="B93" s="197" t="s">
        <v>201</v>
      </c>
      <c r="C93" s="198"/>
      <c r="D93" s="199"/>
      <c r="E93" s="18" t="s">
        <v>129</v>
      </c>
      <c r="F93" s="39"/>
      <c r="G93" s="42"/>
      <c r="H93" s="94"/>
    </row>
    <row r="94" spans="1:8" x14ac:dyDescent="0.25">
      <c r="A94" s="333"/>
      <c r="B94" s="197" t="s">
        <v>202</v>
      </c>
      <c r="C94" s="198"/>
      <c r="D94" s="199"/>
      <c r="E94" s="18" t="s">
        <v>130</v>
      </c>
      <c r="F94" s="39"/>
      <c r="G94" s="54">
        <f>Cenovnik!G94</f>
        <v>0</v>
      </c>
      <c r="H94" s="94">
        <f t="shared" si="1"/>
        <v>0</v>
      </c>
    </row>
    <row r="95" spans="1:8" x14ac:dyDescent="0.25">
      <c r="A95" s="309">
        <f t="shared" si="2"/>
        <v>31</v>
      </c>
      <c r="B95" s="329" t="s">
        <v>59</v>
      </c>
      <c r="C95" s="330"/>
      <c r="D95" s="331"/>
      <c r="E95" s="18" t="s">
        <v>129</v>
      </c>
      <c r="F95" s="39"/>
      <c r="G95" s="42"/>
      <c r="H95" s="94"/>
    </row>
    <row r="96" spans="1:8" x14ac:dyDescent="0.25">
      <c r="A96" s="302"/>
      <c r="B96" s="355" t="s">
        <v>60</v>
      </c>
      <c r="C96" s="356"/>
      <c r="D96" s="388"/>
      <c r="E96" s="19" t="s">
        <v>130</v>
      </c>
      <c r="F96" s="39"/>
      <c r="G96" s="40">
        <f>Cenovnik!G96</f>
        <v>0</v>
      </c>
      <c r="H96" s="94">
        <f t="shared" si="1"/>
        <v>0</v>
      </c>
    </row>
    <row r="97" spans="1:8" x14ac:dyDescent="0.25">
      <c r="A97" s="309">
        <f t="shared" si="2"/>
        <v>32</v>
      </c>
      <c r="B97" s="329" t="s">
        <v>61</v>
      </c>
      <c r="C97" s="330"/>
      <c r="D97" s="331"/>
      <c r="E97" s="18" t="s">
        <v>129</v>
      </c>
      <c r="F97" s="39"/>
      <c r="G97" s="42"/>
      <c r="H97" s="94"/>
    </row>
    <row r="98" spans="1:8" x14ac:dyDescent="0.25">
      <c r="A98" s="302"/>
      <c r="B98" s="355" t="s">
        <v>62</v>
      </c>
      <c r="C98" s="356"/>
      <c r="D98" s="388"/>
      <c r="E98" s="19" t="s">
        <v>130</v>
      </c>
      <c r="F98" s="39"/>
      <c r="G98" s="40">
        <f>Cenovnik!G98</f>
        <v>0</v>
      </c>
      <c r="H98" s="94">
        <f t="shared" si="1"/>
        <v>0</v>
      </c>
    </row>
    <row r="99" spans="1:8" ht="34.5" customHeight="1" x14ac:dyDescent="0.25">
      <c r="A99" s="309">
        <f t="shared" si="2"/>
        <v>33</v>
      </c>
      <c r="B99" s="352" t="s">
        <v>63</v>
      </c>
      <c r="C99" s="353"/>
      <c r="D99" s="354"/>
      <c r="E99" s="18" t="s">
        <v>129</v>
      </c>
      <c r="F99" s="39"/>
      <c r="G99" s="42"/>
      <c r="H99" s="94"/>
    </row>
    <row r="100" spans="1:8" ht="45.75" customHeight="1" x14ac:dyDescent="0.25">
      <c r="A100" s="302"/>
      <c r="B100" s="296" t="s">
        <v>64</v>
      </c>
      <c r="C100" s="297"/>
      <c r="D100" s="298"/>
      <c r="E100" s="19" t="s">
        <v>130</v>
      </c>
      <c r="F100" s="39"/>
      <c r="G100" s="40">
        <f>Cenovnik!G100</f>
        <v>0</v>
      </c>
      <c r="H100" s="94">
        <f t="shared" si="1"/>
        <v>0</v>
      </c>
    </row>
    <row r="101" spans="1:8" x14ac:dyDescent="0.25">
      <c r="A101" s="309">
        <f t="shared" si="2"/>
        <v>34</v>
      </c>
      <c r="B101" s="329" t="s">
        <v>65</v>
      </c>
      <c r="C101" s="330"/>
      <c r="D101" s="331"/>
      <c r="E101" s="18" t="s">
        <v>129</v>
      </c>
      <c r="F101" s="39"/>
      <c r="G101" s="42"/>
      <c r="H101" s="94"/>
    </row>
    <row r="102" spans="1:8" x14ac:dyDescent="0.25">
      <c r="A102" s="302"/>
      <c r="B102" s="355" t="s">
        <v>66</v>
      </c>
      <c r="C102" s="356"/>
      <c r="D102" s="388"/>
      <c r="E102" s="19" t="s">
        <v>130</v>
      </c>
      <c r="F102" s="39"/>
      <c r="G102" s="40">
        <f>Cenovnik!G102</f>
        <v>0</v>
      </c>
      <c r="H102" s="94">
        <f t="shared" si="1"/>
        <v>0</v>
      </c>
    </row>
    <row r="103" spans="1:8" x14ac:dyDescent="0.25">
      <c r="A103" s="309">
        <f t="shared" si="2"/>
        <v>35</v>
      </c>
      <c r="B103" s="329" t="s">
        <v>67</v>
      </c>
      <c r="C103" s="330"/>
      <c r="D103" s="331"/>
      <c r="E103" s="18" t="s">
        <v>129</v>
      </c>
      <c r="F103" s="39"/>
      <c r="G103" s="42"/>
      <c r="H103" s="94"/>
    </row>
    <row r="104" spans="1:8" x14ac:dyDescent="0.25">
      <c r="A104" s="302"/>
      <c r="B104" s="355" t="s">
        <v>136</v>
      </c>
      <c r="C104" s="356"/>
      <c r="D104" s="388"/>
      <c r="E104" s="19" t="s">
        <v>130</v>
      </c>
      <c r="F104" s="39"/>
      <c r="G104" s="40">
        <f>Cenovnik!G104</f>
        <v>0</v>
      </c>
      <c r="H104" s="94">
        <f t="shared" si="1"/>
        <v>0</v>
      </c>
    </row>
    <row r="105" spans="1:8" x14ac:dyDescent="0.25">
      <c r="A105" s="301">
        <v>36</v>
      </c>
      <c r="B105" s="306" t="s">
        <v>68</v>
      </c>
      <c r="C105" s="307"/>
      <c r="D105" s="308"/>
      <c r="E105" s="20" t="s">
        <v>129</v>
      </c>
      <c r="F105" s="39"/>
      <c r="G105" s="42"/>
      <c r="H105" s="94"/>
    </row>
    <row r="106" spans="1:8" x14ac:dyDescent="0.25">
      <c r="A106" s="309"/>
      <c r="B106" s="382" t="s">
        <v>69</v>
      </c>
      <c r="C106" s="383"/>
      <c r="D106" s="384"/>
      <c r="E106" s="20"/>
      <c r="F106" s="39"/>
      <c r="G106" s="47"/>
      <c r="H106" s="94"/>
    </row>
    <row r="107" spans="1:8" x14ac:dyDescent="0.25">
      <c r="A107" s="309"/>
      <c r="B107" s="382" t="s">
        <v>70</v>
      </c>
      <c r="C107" s="383"/>
      <c r="D107" s="384"/>
      <c r="E107" s="20" t="s">
        <v>130</v>
      </c>
      <c r="F107" s="39"/>
      <c r="G107" s="40">
        <f>Cenovnik!G107</f>
        <v>0</v>
      </c>
      <c r="H107" s="94">
        <f t="shared" si="1"/>
        <v>0</v>
      </c>
    </row>
    <row r="108" spans="1:8" x14ac:dyDescent="0.25">
      <c r="A108" s="309"/>
      <c r="B108" s="382" t="s">
        <v>71</v>
      </c>
      <c r="C108" s="383"/>
      <c r="D108" s="384"/>
      <c r="E108" s="20" t="s">
        <v>130</v>
      </c>
      <c r="F108" s="39"/>
      <c r="G108" s="40">
        <f>Cenovnik!G108</f>
        <v>0</v>
      </c>
      <c r="H108" s="94">
        <f t="shared" si="1"/>
        <v>0</v>
      </c>
    </row>
    <row r="109" spans="1:8" x14ac:dyDescent="0.25">
      <c r="A109" s="309"/>
      <c r="B109" s="382" t="s">
        <v>72</v>
      </c>
      <c r="C109" s="383"/>
      <c r="D109" s="384"/>
      <c r="E109" s="20" t="s">
        <v>130</v>
      </c>
      <c r="F109" s="39"/>
      <c r="G109" s="40">
        <f>Cenovnik!G109</f>
        <v>0</v>
      </c>
      <c r="H109" s="94">
        <f t="shared" si="1"/>
        <v>0</v>
      </c>
    </row>
    <row r="110" spans="1:8" x14ac:dyDescent="0.25">
      <c r="A110" s="309"/>
      <c r="B110" s="382" t="s">
        <v>73</v>
      </c>
      <c r="C110" s="383"/>
      <c r="D110" s="384"/>
      <c r="E110" s="20" t="s">
        <v>130</v>
      </c>
      <c r="F110" s="39"/>
      <c r="G110" s="40">
        <f>Cenovnik!G110</f>
        <v>0</v>
      </c>
      <c r="H110" s="94">
        <f t="shared" si="1"/>
        <v>0</v>
      </c>
    </row>
    <row r="111" spans="1:8" x14ac:dyDescent="0.25">
      <c r="A111" s="302"/>
      <c r="B111" s="348" t="s">
        <v>74</v>
      </c>
      <c r="C111" s="349"/>
      <c r="D111" s="350"/>
      <c r="E111" s="20" t="s">
        <v>130</v>
      </c>
      <c r="F111" s="39"/>
      <c r="G111" s="54">
        <f>Cenovnik!G111</f>
        <v>0</v>
      </c>
      <c r="H111" s="94">
        <f t="shared" si="1"/>
        <v>0</v>
      </c>
    </row>
    <row r="112" spans="1:8" x14ac:dyDescent="0.25">
      <c r="A112" s="309">
        <v>37</v>
      </c>
      <c r="B112" s="56" t="s">
        <v>75</v>
      </c>
      <c r="C112" s="7"/>
      <c r="D112" s="57"/>
      <c r="E112" s="17" t="s">
        <v>129</v>
      </c>
      <c r="F112" s="39"/>
      <c r="G112" s="51"/>
      <c r="H112" s="94"/>
    </row>
    <row r="113" spans="1:8" x14ac:dyDescent="0.25">
      <c r="A113" s="309"/>
      <c r="B113" s="56" t="s">
        <v>76</v>
      </c>
      <c r="C113" s="7"/>
      <c r="D113" s="57"/>
      <c r="E113" s="18"/>
      <c r="F113" s="39"/>
      <c r="G113" s="40">
        <f>Cenovnik!G113</f>
        <v>0</v>
      </c>
      <c r="H113" s="94">
        <f t="shared" si="1"/>
        <v>0</v>
      </c>
    </row>
    <row r="114" spans="1:8" x14ac:dyDescent="0.25">
      <c r="A114" s="309"/>
      <c r="B114" s="382" t="s">
        <v>77</v>
      </c>
      <c r="C114" s="383"/>
      <c r="D114" s="384"/>
      <c r="E114" s="18" t="s">
        <v>130</v>
      </c>
      <c r="F114" s="39"/>
      <c r="G114" s="40">
        <f>Cenovnik!G114</f>
        <v>0</v>
      </c>
      <c r="H114" s="94">
        <f t="shared" si="1"/>
        <v>0</v>
      </c>
    </row>
    <row r="115" spans="1:8" x14ac:dyDescent="0.25">
      <c r="A115" s="302"/>
      <c r="B115" s="348" t="s">
        <v>78</v>
      </c>
      <c r="C115" s="349"/>
      <c r="D115" s="350"/>
      <c r="E115" s="18" t="s">
        <v>130</v>
      </c>
      <c r="F115" s="39"/>
      <c r="G115" s="40">
        <f>Cenovnik!G115</f>
        <v>0</v>
      </c>
      <c r="H115" s="94">
        <f t="shared" si="1"/>
        <v>0</v>
      </c>
    </row>
    <row r="116" spans="1:8" x14ac:dyDescent="0.25">
      <c r="A116" s="301">
        <v>38</v>
      </c>
      <c r="B116" s="306" t="s">
        <v>79</v>
      </c>
      <c r="C116" s="307"/>
      <c r="D116" s="308"/>
      <c r="E116" s="17" t="s">
        <v>129</v>
      </c>
      <c r="F116" s="39"/>
      <c r="G116" s="42"/>
      <c r="H116" s="94"/>
    </row>
    <row r="117" spans="1:8" x14ac:dyDescent="0.25">
      <c r="A117" s="309"/>
      <c r="B117" s="56" t="s">
        <v>80</v>
      </c>
      <c r="C117" s="7"/>
      <c r="D117" s="57"/>
      <c r="E117" s="18"/>
      <c r="F117" s="39"/>
      <c r="G117" s="47"/>
      <c r="H117" s="94"/>
    </row>
    <row r="118" spans="1:8" x14ac:dyDescent="0.25">
      <c r="A118" s="309"/>
      <c r="B118" s="382" t="s">
        <v>81</v>
      </c>
      <c r="C118" s="383"/>
      <c r="D118" s="384"/>
      <c r="E118" s="18" t="s">
        <v>130</v>
      </c>
      <c r="F118" s="39"/>
      <c r="G118" s="40">
        <f>Cenovnik!G118</f>
        <v>0</v>
      </c>
      <c r="H118" s="94">
        <f t="shared" si="1"/>
        <v>0</v>
      </c>
    </row>
    <row r="119" spans="1:8" x14ac:dyDescent="0.25">
      <c r="A119" s="309"/>
      <c r="B119" s="382" t="s">
        <v>82</v>
      </c>
      <c r="C119" s="383"/>
      <c r="D119" s="384"/>
      <c r="E119" s="18" t="s">
        <v>130</v>
      </c>
      <c r="F119" s="39"/>
      <c r="G119" s="40">
        <f>Cenovnik!G119</f>
        <v>0</v>
      </c>
      <c r="H119" s="94">
        <f t="shared" si="1"/>
        <v>0</v>
      </c>
    </row>
    <row r="120" spans="1:8" x14ac:dyDescent="0.25">
      <c r="A120" s="309"/>
      <c r="B120" s="382" t="s">
        <v>83</v>
      </c>
      <c r="C120" s="383"/>
      <c r="D120" s="384"/>
      <c r="E120" s="18" t="s">
        <v>130</v>
      </c>
      <c r="F120" s="39"/>
      <c r="G120" s="40">
        <f>Cenovnik!G120</f>
        <v>0</v>
      </c>
      <c r="H120" s="94">
        <f t="shared" si="1"/>
        <v>0</v>
      </c>
    </row>
    <row r="121" spans="1:8" x14ac:dyDescent="0.25">
      <c r="A121" s="302"/>
      <c r="B121" s="348" t="s">
        <v>84</v>
      </c>
      <c r="C121" s="349"/>
      <c r="D121" s="350"/>
      <c r="E121" s="19" t="s">
        <v>130</v>
      </c>
      <c r="F121" s="39"/>
      <c r="G121" s="40">
        <f>Cenovnik!G121</f>
        <v>0</v>
      </c>
      <c r="H121" s="94">
        <f t="shared" si="1"/>
        <v>0</v>
      </c>
    </row>
    <row r="122" spans="1:8" x14ac:dyDescent="0.25">
      <c r="A122" s="309">
        <f>SUM(A116+1)</f>
        <v>39</v>
      </c>
      <c r="B122" s="382" t="s">
        <v>85</v>
      </c>
      <c r="C122" s="383"/>
      <c r="D122" s="384"/>
      <c r="E122" s="18" t="s">
        <v>129</v>
      </c>
      <c r="F122" s="39"/>
      <c r="G122" s="47"/>
      <c r="H122" s="94"/>
    </row>
    <row r="123" spans="1:8" x14ac:dyDescent="0.25">
      <c r="A123" s="309"/>
      <c r="B123" s="382" t="s">
        <v>86</v>
      </c>
      <c r="C123" s="383"/>
      <c r="D123" s="384"/>
      <c r="E123" s="18"/>
      <c r="F123" s="39"/>
      <c r="G123" s="47"/>
      <c r="H123" s="94"/>
    </row>
    <row r="124" spans="1:8" x14ac:dyDescent="0.25">
      <c r="A124" s="309"/>
      <c r="B124" s="433" t="s">
        <v>140</v>
      </c>
      <c r="C124" s="434"/>
      <c r="D124" s="435"/>
      <c r="E124" s="18" t="s">
        <v>130</v>
      </c>
      <c r="F124" s="39"/>
      <c r="G124" s="40">
        <f>Cenovnik!G124</f>
        <v>0</v>
      </c>
      <c r="H124" s="94">
        <f t="shared" si="1"/>
        <v>0</v>
      </c>
    </row>
    <row r="125" spans="1:8" x14ac:dyDescent="0.25">
      <c r="A125" s="309"/>
      <c r="B125" s="382" t="s">
        <v>141</v>
      </c>
      <c r="C125" s="383"/>
      <c r="D125" s="384"/>
      <c r="E125" s="18" t="s">
        <v>130</v>
      </c>
      <c r="F125" s="39"/>
      <c r="G125" s="40">
        <f>Cenovnik!G125</f>
        <v>0</v>
      </c>
      <c r="H125" s="94">
        <f t="shared" si="1"/>
        <v>0</v>
      </c>
    </row>
    <row r="126" spans="1:8" x14ac:dyDescent="0.25">
      <c r="A126" s="309"/>
      <c r="B126" s="382" t="s">
        <v>142</v>
      </c>
      <c r="C126" s="383"/>
      <c r="D126" s="384"/>
      <c r="E126" s="18" t="s">
        <v>130</v>
      </c>
      <c r="F126" s="39"/>
      <c r="G126" s="40">
        <f>Cenovnik!G126</f>
        <v>0</v>
      </c>
      <c r="H126" s="94">
        <f t="shared" si="1"/>
        <v>0</v>
      </c>
    </row>
    <row r="127" spans="1:8" x14ac:dyDescent="0.25">
      <c r="A127" s="309"/>
      <c r="B127" s="382" t="s">
        <v>143</v>
      </c>
      <c r="C127" s="383"/>
      <c r="D127" s="384"/>
      <c r="E127" s="18" t="s">
        <v>130</v>
      </c>
      <c r="F127" s="39"/>
      <c r="G127" s="40">
        <f>Cenovnik!G127</f>
        <v>0</v>
      </c>
      <c r="H127" s="94">
        <f t="shared" si="1"/>
        <v>0</v>
      </c>
    </row>
    <row r="128" spans="1:8" x14ac:dyDescent="0.25">
      <c r="A128" s="309"/>
      <c r="B128" s="382" t="s">
        <v>144</v>
      </c>
      <c r="C128" s="383"/>
      <c r="D128" s="384"/>
      <c r="E128" s="18" t="s">
        <v>130</v>
      </c>
      <c r="F128" s="39"/>
      <c r="G128" s="40">
        <f>Cenovnik!G128</f>
        <v>0</v>
      </c>
      <c r="H128" s="94">
        <f t="shared" si="1"/>
        <v>0</v>
      </c>
    </row>
    <row r="129" spans="1:8" x14ac:dyDescent="0.25">
      <c r="A129" s="309"/>
      <c r="B129" s="382" t="s">
        <v>87</v>
      </c>
      <c r="C129" s="383"/>
      <c r="D129" s="384"/>
      <c r="E129" s="18" t="s">
        <v>130</v>
      </c>
      <c r="F129" s="39"/>
      <c r="G129" s="40">
        <f>Cenovnik!G129</f>
        <v>0</v>
      </c>
      <c r="H129" s="94">
        <f t="shared" si="1"/>
        <v>0</v>
      </c>
    </row>
    <row r="130" spans="1:8" x14ac:dyDescent="0.25">
      <c r="A130" s="309"/>
      <c r="B130" s="382" t="s">
        <v>88</v>
      </c>
      <c r="C130" s="383"/>
      <c r="D130" s="384"/>
      <c r="E130" s="18" t="s">
        <v>130</v>
      </c>
      <c r="F130" s="39"/>
      <c r="G130" s="40">
        <f>Cenovnik!G130</f>
        <v>0</v>
      </c>
      <c r="H130" s="94">
        <f t="shared" si="1"/>
        <v>0</v>
      </c>
    </row>
    <row r="131" spans="1:8" x14ac:dyDescent="0.25">
      <c r="A131" s="309"/>
      <c r="B131" s="382" t="s">
        <v>89</v>
      </c>
      <c r="C131" s="383"/>
      <c r="D131" s="384"/>
      <c r="E131" s="18" t="s">
        <v>130</v>
      </c>
      <c r="F131" s="39"/>
      <c r="G131" s="40">
        <f>Cenovnik!G131</f>
        <v>0</v>
      </c>
      <c r="H131" s="94">
        <f t="shared" si="1"/>
        <v>0</v>
      </c>
    </row>
    <row r="132" spans="1:8" x14ac:dyDescent="0.25">
      <c r="A132" s="309"/>
      <c r="B132" s="382" t="s">
        <v>90</v>
      </c>
      <c r="C132" s="383"/>
      <c r="D132" s="384"/>
      <c r="E132" s="18" t="s">
        <v>130</v>
      </c>
      <c r="F132" s="39"/>
      <c r="G132" s="40">
        <f>Cenovnik!G132</f>
        <v>0</v>
      </c>
      <c r="H132" s="94">
        <f t="shared" si="1"/>
        <v>0</v>
      </c>
    </row>
    <row r="133" spans="1:8" x14ac:dyDescent="0.25">
      <c r="A133" s="309"/>
      <c r="B133" s="382" t="s">
        <v>91</v>
      </c>
      <c r="C133" s="383"/>
      <c r="D133" s="384"/>
      <c r="E133" s="18" t="s">
        <v>130</v>
      </c>
      <c r="F133" s="39"/>
      <c r="G133" s="40">
        <f>Cenovnik!G133</f>
        <v>0</v>
      </c>
      <c r="H133" s="94">
        <f t="shared" si="1"/>
        <v>0</v>
      </c>
    </row>
    <row r="134" spans="1:8" x14ac:dyDescent="0.25">
      <c r="A134" s="309"/>
      <c r="B134" s="382" t="s">
        <v>92</v>
      </c>
      <c r="C134" s="383"/>
      <c r="D134" s="384"/>
      <c r="E134" s="18" t="s">
        <v>130</v>
      </c>
      <c r="F134" s="39"/>
      <c r="G134" s="40">
        <f>Cenovnik!G134</f>
        <v>0</v>
      </c>
      <c r="H134" s="94">
        <f t="shared" si="1"/>
        <v>0</v>
      </c>
    </row>
    <row r="135" spans="1:8" x14ac:dyDescent="0.25">
      <c r="A135" s="309"/>
      <c r="B135" s="315" t="s">
        <v>93</v>
      </c>
      <c r="C135" s="316"/>
      <c r="D135" s="317"/>
      <c r="E135" s="18" t="s">
        <v>130</v>
      </c>
      <c r="F135" s="39"/>
      <c r="G135" s="40">
        <f>Cenovnik!G135</f>
        <v>0</v>
      </c>
      <c r="H135" s="94">
        <f t="shared" si="1"/>
        <v>0</v>
      </c>
    </row>
    <row r="136" spans="1:8" x14ac:dyDescent="0.25">
      <c r="A136" s="309"/>
      <c r="B136" s="315" t="s">
        <v>149</v>
      </c>
      <c r="C136" s="316"/>
      <c r="D136" s="317"/>
      <c r="E136" s="18" t="s">
        <v>130</v>
      </c>
      <c r="F136" s="39"/>
      <c r="G136" s="40">
        <f>Cenovnik!G136</f>
        <v>0</v>
      </c>
      <c r="H136" s="94">
        <f t="shared" si="1"/>
        <v>0</v>
      </c>
    </row>
    <row r="137" spans="1:8" x14ac:dyDescent="0.25">
      <c r="A137" s="309"/>
      <c r="B137" s="315" t="s">
        <v>207</v>
      </c>
      <c r="C137" s="316"/>
      <c r="D137" s="317"/>
      <c r="E137" s="18" t="s">
        <v>130</v>
      </c>
      <c r="F137" s="39"/>
      <c r="G137" s="40">
        <f>Cenovnik!G137</f>
        <v>0</v>
      </c>
      <c r="H137" s="94">
        <f t="shared" si="1"/>
        <v>0</v>
      </c>
    </row>
    <row r="138" spans="1:8" x14ac:dyDescent="0.25">
      <c r="A138" s="309"/>
      <c r="B138" s="315" t="s">
        <v>94</v>
      </c>
      <c r="C138" s="316"/>
      <c r="D138" s="317"/>
      <c r="E138" s="18" t="s">
        <v>130</v>
      </c>
      <c r="F138" s="39"/>
      <c r="G138" s="40">
        <f>Cenovnik!G138</f>
        <v>0</v>
      </c>
      <c r="H138" s="94">
        <f t="shared" si="1"/>
        <v>0</v>
      </c>
    </row>
    <row r="139" spans="1:8" x14ac:dyDescent="0.25">
      <c r="A139" s="302"/>
      <c r="B139" s="424" t="s">
        <v>95</v>
      </c>
      <c r="C139" s="425"/>
      <c r="D139" s="426"/>
      <c r="E139" s="22" t="s">
        <v>130</v>
      </c>
      <c r="F139" s="39"/>
      <c r="G139" s="40">
        <f>Cenovnik!G139</f>
        <v>0</v>
      </c>
      <c r="H139" s="94">
        <f t="shared" si="1"/>
        <v>0</v>
      </c>
    </row>
    <row r="140" spans="1:8" ht="35.25" customHeight="1" x14ac:dyDescent="0.25">
      <c r="A140" s="309">
        <v>40</v>
      </c>
      <c r="B140" s="427" t="s">
        <v>250</v>
      </c>
      <c r="C140" s="428"/>
      <c r="D140" s="429"/>
      <c r="E140" s="167" t="s">
        <v>129</v>
      </c>
      <c r="F140" s="39"/>
      <c r="G140" s="58"/>
      <c r="H140" s="94"/>
    </row>
    <row r="141" spans="1:8" ht="32.25" customHeight="1" x14ac:dyDescent="0.25">
      <c r="A141" s="302"/>
      <c r="B141" s="430" t="s">
        <v>249</v>
      </c>
      <c r="C141" s="431"/>
      <c r="D141" s="432"/>
      <c r="E141" s="167" t="s">
        <v>130</v>
      </c>
      <c r="F141" s="39"/>
      <c r="G141" s="40">
        <f>Cenovnik!G141</f>
        <v>0</v>
      </c>
      <c r="H141" s="94">
        <f t="shared" si="1"/>
        <v>0</v>
      </c>
    </row>
    <row r="142" spans="1:8" ht="15" customHeight="1" x14ac:dyDescent="0.25">
      <c r="A142" s="301">
        <f>SUM(A140+1)</f>
        <v>41</v>
      </c>
      <c r="B142" s="352" t="s">
        <v>145</v>
      </c>
      <c r="C142" s="353"/>
      <c r="D142" s="354"/>
      <c r="E142" s="21" t="s">
        <v>132</v>
      </c>
      <c r="F142" s="39"/>
      <c r="G142" s="42"/>
      <c r="H142" s="94"/>
    </row>
    <row r="143" spans="1:8" ht="31.5" customHeight="1" x14ac:dyDescent="0.25">
      <c r="A143" s="302"/>
      <c r="B143" s="303" t="s">
        <v>146</v>
      </c>
      <c r="C143" s="304"/>
      <c r="D143" s="305"/>
      <c r="E143" s="19" t="s">
        <v>132</v>
      </c>
      <c r="F143" s="39"/>
      <c r="G143" s="40">
        <f>Cenovnik!G143</f>
        <v>0</v>
      </c>
      <c r="H143" s="94">
        <f t="shared" si="1"/>
        <v>0</v>
      </c>
    </row>
    <row r="144" spans="1:8" ht="15" customHeight="1" x14ac:dyDescent="0.25">
      <c r="A144" s="301">
        <f>SUM(A142+1)</f>
        <v>42</v>
      </c>
      <c r="B144" s="352" t="s">
        <v>147</v>
      </c>
      <c r="C144" s="353"/>
      <c r="D144" s="354"/>
      <c r="E144" s="21" t="s">
        <v>132</v>
      </c>
      <c r="F144" s="39"/>
      <c r="G144" s="42"/>
      <c r="H144" s="94"/>
    </row>
    <row r="145" spans="1:8" ht="30" customHeight="1" x14ac:dyDescent="0.25">
      <c r="A145" s="302"/>
      <c r="B145" s="303" t="s">
        <v>148</v>
      </c>
      <c r="C145" s="304"/>
      <c r="D145" s="305"/>
      <c r="E145" s="19" t="s">
        <v>132</v>
      </c>
      <c r="F145" s="39"/>
      <c r="G145" s="40">
        <f>Cenovnik!G145</f>
        <v>0</v>
      </c>
      <c r="H145" s="94">
        <f t="shared" si="1"/>
        <v>0</v>
      </c>
    </row>
    <row r="146" spans="1:8" x14ac:dyDescent="0.25">
      <c r="A146" s="301">
        <f>SUM(A144+1)</f>
        <v>43</v>
      </c>
      <c r="B146" s="61" t="s">
        <v>194</v>
      </c>
      <c r="C146" s="61"/>
      <c r="D146" s="62"/>
      <c r="E146" s="21" t="s">
        <v>133</v>
      </c>
      <c r="F146" s="39"/>
      <c r="G146" s="42"/>
      <c r="H146" s="94"/>
    </row>
    <row r="147" spans="1:8" ht="15" customHeight="1" x14ac:dyDescent="0.25">
      <c r="A147" s="302"/>
      <c r="B147" s="136" t="s">
        <v>208</v>
      </c>
      <c r="C147" s="7"/>
      <c r="D147" s="57"/>
      <c r="E147" s="20" t="s">
        <v>133</v>
      </c>
      <c r="F147" s="39"/>
      <c r="G147" s="40">
        <f>Cenovnik!G147</f>
        <v>0</v>
      </c>
      <c r="H147" s="94">
        <f t="shared" si="1"/>
        <v>0</v>
      </c>
    </row>
    <row r="148" spans="1:8" ht="15" customHeight="1" x14ac:dyDescent="0.25">
      <c r="A148" s="310">
        <f>SUM(A146+1)</f>
        <v>44</v>
      </c>
      <c r="B148" s="137" t="s">
        <v>175</v>
      </c>
      <c r="C148" s="61"/>
      <c r="D148" s="61"/>
      <c r="E148" s="21" t="s">
        <v>256</v>
      </c>
      <c r="F148" s="39"/>
      <c r="G148" s="40"/>
      <c r="H148" s="94"/>
    </row>
    <row r="149" spans="1:8" ht="15" customHeight="1" x14ac:dyDescent="0.25">
      <c r="A149" s="311"/>
      <c r="B149" s="136" t="s">
        <v>267</v>
      </c>
      <c r="C149" s="7"/>
      <c r="D149" s="7"/>
      <c r="E149" s="19" t="s">
        <v>153</v>
      </c>
      <c r="F149" s="39"/>
      <c r="G149" s="40">
        <f>Cenovnik!G149</f>
        <v>0</v>
      </c>
      <c r="H149" s="94">
        <f t="shared" si="1"/>
        <v>0</v>
      </c>
    </row>
    <row r="150" spans="1:8" ht="18" customHeight="1" x14ac:dyDescent="0.25">
      <c r="A150" s="363">
        <f>SUM(A148+1)</f>
        <v>45</v>
      </c>
      <c r="B150" s="329" t="s">
        <v>203</v>
      </c>
      <c r="C150" s="330"/>
      <c r="D150" s="330"/>
      <c r="E150" s="20" t="s">
        <v>133</v>
      </c>
      <c r="F150" s="39"/>
      <c r="G150" s="51"/>
      <c r="H150" s="94"/>
    </row>
    <row r="151" spans="1:8" ht="18" customHeight="1" x14ac:dyDescent="0.25">
      <c r="A151" s="346"/>
      <c r="B151" s="355" t="s">
        <v>204</v>
      </c>
      <c r="C151" s="356"/>
      <c r="D151" s="356"/>
      <c r="E151" s="19" t="s">
        <v>133</v>
      </c>
      <c r="F151" s="39"/>
      <c r="G151" s="54">
        <f>Cenovnik!G151</f>
        <v>0</v>
      </c>
      <c r="H151" s="94">
        <f t="shared" si="1"/>
        <v>0</v>
      </c>
    </row>
    <row r="152" spans="1:8" ht="45.75" customHeight="1" x14ac:dyDescent="0.25">
      <c r="A152" s="336">
        <f>SUM(A150+1)</f>
        <v>46</v>
      </c>
      <c r="B152" s="296" t="s">
        <v>251</v>
      </c>
      <c r="C152" s="366"/>
      <c r="D152" s="367"/>
      <c r="E152" s="20" t="s">
        <v>176</v>
      </c>
      <c r="F152" s="39"/>
      <c r="G152" s="42"/>
      <c r="H152" s="94"/>
    </row>
    <row r="153" spans="1:8" ht="36" customHeight="1" thickBot="1" x14ac:dyDescent="0.3">
      <c r="A153" s="368"/>
      <c r="B153" s="341" t="s">
        <v>252</v>
      </c>
      <c r="C153" s="342"/>
      <c r="D153" s="342"/>
      <c r="E153" s="24" t="s">
        <v>177</v>
      </c>
      <c r="F153" s="39"/>
      <c r="G153" s="64">
        <f>Cenovnik!G153</f>
        <v>0</v>
      </c>
      <c r="H153" s="94">
        <f t="shared" si="1"/>
        <v>0</v>
      </c>
    </row>
    <row r="154" spans="1:8" ht="15.75" thickBot="1" x14ac:dyDescent="0.3">
      <c r="A154" s="65"/>
      <c r="B154" s="7"/>
      <c r="C154" s="7"/>
      <c r="D154" s="7"/>
      <c r="E154" s="162"/>
      <c r="F154" s="7"/>
      <c r="G154" s="82"/>
      <c r="H154" s="276">
        <f>SUM(H14:H153)</f>
        <v>0</v>
      </c>
    </row>
    <row r="155" spans="1:8" ht="15.75" thickBot="1" x14ac:dyDescent="0.3">
      <c r="A155" s="67"/>
      <c r="B155" s="68"/>
      <c r="C155" s="68"/>
      <c r="D155" s="68"/>
      <c r="E155" s="25"/>
      <c r="F155" s="68"/>
      <c r="G155" s="83"/>
      <c r="H155" s="95"/>
    </row>
    <row r="156" spans="1:8" x14ac:dyDescent="0.25">
      <c r="A156" s="6"/>
      <c r="B156" s="7"/>
      <c r="C156" s="7"/>
      <c r="D156" s="7"/>
      <c r="E156" s="162"/>
      <c r="F156" s="7"/>
      <c r="G156" s="82"/>
      <c r="H156" s="84"/>
    </row>
    <row r="157" spans="1:8" x14ac:dyDescent="0.25">
      <c r="A157" s="6"/>
      <c r="B157" s="7"/>
      <c r="C157" s="7"/>
      <c r="D157" s="7"/>
      <c r="E157" s="162"/>
      <c r="F157" s="7"/>
      <c r="G157" s="82"/>
      <c r="H157" s="84"/>
    </row>
    <row r="158" spans="1:8" x14ac:dyDescent="0.25">
      <c r="A158" s="6"/>
      <c r="B158" s="7"/>
      <c r="C158" s="7"/>
      <c r="D158" s="7"/>
      <c r="E158" s="162"/>
      <c r="F158" s="7"/>
      <c r="G158" s="82"/>
      <c r="H158" s="84"/>
    </row>
    <row r="159" spans="1:8" ht="15.75" thickBot="1" x14ac:dyDescent="0.3">
      <c r="A159" s="78"/>
      <c r="B159" s="68"/>
      <c r="C159" s="68"/>
      <c r="D159" s="68"/>
      <c r="E159" s="25"/>
      <c r="F159" s="68"/>
      <c r="G159" s="83"/>
      <c r="H159" s="96"/>
    </row>
    <row r="160" spans="1:8" x14ac:dyDescent="0.25">
      <c r="A160" s="32"/>
      <c r="B160" s="7"/>
      <c r="C160" s="7"/>
      <c r="D160" s="7"/>
      <c r="E160" s="162"/>
      <c r="F160" s="7"/>
      <c r="G160" s="84"/>
      <c r="H160" s="89"/>
    </row>
    <row r="161" spans="1:12" x14ac:dyDescent="0.25">
      <c r="A161" s="32"/>
      <c r="B161" s="7"/>
      <c r="C161" s="7"/>
      <c r="D161" s="7"/>
      <c r="E161" s="162"/>
      <c r="F161" s="7"/>
      <c r="G161" s="84"/>
      <c r="H161" s="97"/>
    </row>
    <row r="162" spans="1:12" x14ac:dyDescent="0.25">
      <c r="A162" s="32"/>
      <c r="B162" s="7"/>
      <c r="C162" s="7"/>
      <c r="D162" s="7"/>
      <c r="E162" s="162"/>
      <c r="F162" s="7"/>
      <c r="G162" s="84"/>
      <c r="H162" s="97"/>
    </row>
    <row r="163" spans="1:12" x14ac:dyDescent="0.25">
      <c r="A163" s="77"/>
      <c r="B163" s="162"/>
      <c r="C163" s="7"/>
      <c r="D163" s="7"/>
      <c r="E163" s="162"/>
      <c r="F163" s="7"/>
      <c r="G163" s="82"/>
      <c r="H163" s="97"/>
    </row>
    <row r="164" spans="1:12" ht="15.75" thickBot="1" x14ac:dyDescent="0.3">
      <c r="A164" s="454"/>
      <c r="B164" s="455"/>
      <c r="C164" s="455"/>
      <c r="D164" s="68"/>
      <c r="E164" s="76"/>
      <c r="F164" s="68"/>
      <c r="G164" s="83"/>
      <c r="H164" s="98"/>
    </row>
    <row r="165" spans="1:12" ht="15.75" thickBot="1" x14ac:dyDescent="0.3">
      <c r="A165" s="32"/>
      <c r="B165" s="7"/>
      <c r="C165" s="7"/>
      <c r="D165" s="7"/>
      <c r="E165" s="162"/>
      <c r="F165" s="7"/>
      <c r="G165" s="82"/>
      <c r="H165" s="89"/>
    </row>
    <row r="166" spans="1:12" ht="39" customHeight="1" thickBot="1" x14ac:dyDescent="0.3">
      <c r="A166" s="357" t="s">
        <v>181</v>
      </c>
      <c r="B166" s="358"/>
      <c r="C166" s="358"/>
      <c r="D166" s="358"/>
      <c r="E166" s="358"/>
      <c r="F166" s="358"/>
      <c r="G166" s="456">
        <v>0</v>
      </c>
      <c r="H166" s="359"/>
    </row>
    <row r="167" spans="1:12" ht="15.75" thickBot="1" x14ac:dyDescent="0.3">
      <c r="A167" s="32"/>
      <c r="B167" s="6"/>
      <c r="C167" s="6"/>
      <c r="D167" s="6"/>
      <c r="E167" s="26"/>
      <c r="F167" s="6"/>
      <c r="G167" s="79"/>
      <c r="H167" s="89"/>
    </row>
    <row r="168" spans="1:12" ht="15.75" thickBot="1" x14ac:dyDescent="0.3">
      <c r="A168" s="360"/>
      <c r="B168" s="361"/>
      <c r="C168" s="361"/>
      <c r="D168" s="362"/>
      <c r="E168" s="372"/>
      <c r="F168" s="457"/>
      <c r="G168" s="458">
        <v>0</v>
      </c>
      <c r="H168" s="90"/>
    </row>
    <row r="169" spans="1:12" ht="15.75" thickBot="1" x14ac:dyDescent="0.3">
      <c r="A169" s="369"/>
      <c r="B169" s="370"/>
      <c r="C169" s="370"/>
      <c r="D169" s="371"/>
      <c r="E169" s="372"/>
      <c r="F169" s="373"/>
      <c r="G169" s="364"/>
      <c r="H169" s="362"/>
    </row>
    <row r="170" spans="1:12" ht="15.75" thickBot="1" x14ac:dyDescent="0.3">
      <c r="A170" s="33" t="s">
        <v>0</v>
      </c>
      <c r="B170" s="379" t="s">
        <v>1</v>
      </c>
      <c r="C170" s="380"/>
      <c r="D170" s="381"/>
      <c r="E170" s="18"/>
      <c r="F170" s="34"/>
      <c r="G170" s="80"/>
      <c r="H170" s="91"/>
      <c r="L170" t="s">
        <v>152</v>
      </c>
    </row>
    <row r="171" spans="1:12" ht="15.75" thickBot="1" x14ac:dyDescent="0.3">
      <c r="A171" s="163" t="s">
        <v>2</v>
      </c>
      <c r="B171" s="376" t="s">
        <v>3</v>
      </c>
      <c r="C171" s="377"/>
      <c r="D171" s="378"/>
      <c r="E171" s="27"/>
      <c r="F171" s="161"/>
      <c r="G171" s="81"/>
      <c r="H171" s="92"/>
    </row>
    <row r="172" spans="1:12" ht="30" customHeight="1" x14ac:dyDescent="0.25">
      <c r="A172" s="351">
        <v>1</v>
      </c>
      <c r="B172" s="379" t="s">
        <v>96</v>
      </c>
      <c r="C172" s="380"/>
      <c r="D172" s="381"/>
      <c r="E172" s="9" t="s">
        <v>131</v>
      </c>
      <c r="F172" s="74"/>
      <c r="G172" s="85"/>
      <c r="H172" s="93"/>
    </row>
    <row r="173" spans="1:12" ht="40.5" customHeight="1" x14ac:dyDescent="0.25">
      <c r="A173" s="302"/>
      <c r="B173" s="303" t="s">
        <v>97</v>
      </c>
      <c r="C173" s="304"/>
      <c r="D173" s="305"/>
      <c r="E173" s="261" t="s">
        <v>131</v>
      </c>
      <c r="F173" s="39"/>
      <c r="G173" s="105">
        <f>Cenovnik!G173</f>
        <v>0</v>
      </c>
      <c r="H173" s="94">
        <f>F173*G173</f>
        <v>0</v>
      </c>
    </row>
    <row r="174" spans="1:12" x14ac:dyDescent="0.25">
      <c r="A174" s="309">
        <v>2</v>
      </c>
      <c r="B174" s="382" t="s">
        <v>98</v>
      </c>
      <c r="C174" s="383"/>
      <c r="D174" s="384"/>
      <c r="E174" s="19" t="s">
        <v>130</v>
      </c>
      <c r="F174" s="141"/>
      <c r="G174" s="277"/>
      <c r="H174" s="272"/>
    </row>
    <row r="175" spans="1:12" x14ac:dyDescent="0.25">
      <c r="A175" s="302"/>
      <c r="B175" s="348" t="s">
        <v>99</v>
      </c>
      <c r="C175" s="349"/>
      <c r="D175" s="350"/>
      <c r="E175" s="30" t="s">
        <v>129</v>
      </c>
      <c r="F175" s="141"/>
      <c r="G175" s="271">
        <f>Cenovnik!G175</f>
        <v>0</v>
      </c>
      <c r="H175" s="272">
        <f t="shared" ref="H175:H207" si="3">F175*G175</f>
        <v>0</v>
      </c>
    </row>
    <row r="176" spans="1:12" ht="31.5" customHeight="1" x14ac:dyDescent="0.25">
      <c r="A176" s="309">
        <v>3</v>
      </c>
      <c r="B176" s="326" t="s">
        <v>100</v>
      </c>
      <c r="C176" s="327"/>
      <c r="D176" s="328"/>
      <c r="E176" s="256" t="s">
        <v>131</v>
      </c>
      <c r="F176" s="141"/>
      <c r="G176" s="277"/>
      <c r="H176" s="272"/>
    </row>
    <row r="177" spans="1:8" ht="57" customHeight="1" x14ac:dyDescent="0.25">
      <c r="A177" s="302"/>
      <c r="B177" s="303" t="s">
        <v>101</v>
      </c>
      <c r="C177" s="304"/>
      <c r="D177" s="305"/>
      <c r="E177" s="261" t="s">
        <v>131</v>
      </c>
      <c r="F177" s="141"/>
      <c r="G177" s="271">
        <f>Cenovnik!G177</f>
        <v>0</v>
      </c>
      <c r="H177" s="272">
        <f t="shared" si="3"/>
        <v>0</v>
      </c>
    </row>
    <row r="178" spans="1:8" ht="19.5" customHeight="1" x14ac:dyDescent="0.25">
      <c r="A178" s="309">
        <v>4</v>
      </c>
      <c r="B178" s="382" t="s">
        <v>102</v>
      </c>
      <c r="C178" s="383"/>
      <c r="D178" s="384"/>
      <c r="E178" s="256" t="s">
        <v>129</v>
      </c>
      <c r="F178" s="141"/>
      <c r="G178" s="277"/>
      <c r="H178" s="272"/>
    </row>
    <row r="179" spans="1:8" ht="36.75" customHeight="1" x14ac:dyDescent="0.25">
      <c r="A179" s="302"/>
      <c r="B179" s="303" t="s">
        <v>137</v>
      </c>
      <c r="C179" s="304"/>
      <c r="D179" s="305"/>
      <c r="E179" s="24" t="s">
        <v>130</v>
      </c>
      <c r="F179" s="141"/>
      <c r="G179" s="271">
        <f>Cenovnik!G179</f>
        <v>0</v>
      </c>
      <c r="H179" s="272">
        <f t="shared" si="3"/>
        <v>0</v>
      </c>
    </row>
    <row r="180" spans="1:8" ht="19.5" customHeight="1" x14ac:dyDescent="0.25">
      <c r="A180" s="309">
        <v>5</v>
      </c>
      <c r="B180" s="382" t="s">
        <v>103</v>
      </c>
      <c r="C180" s="383"/>
      <c r="D180" s="384"/>
      <c r="E180" s="160"/>
      <c r="F180" s="39"/>
      <c r="G180" s="270"/>
      <c r="H180" s="94"/>
    </row>
    <row r="181" spans="1:8" ht="19.5" customHeight="1" x14ac:dyDescent="0.25">
      <c r="A181" s="309"/>
      <c r="B181" s="315" t="s">
        <v>104</v>
      </c>
      <c r="C181" s="316"/>
      <c r="D181" s="317"/>
      <c r="E181" s="29"/>
      <c r="F181" s="141"/>
      <c r="G181" s="277"/>
      <c r="H181" s="272"/>
    </row>
    <row r="182" spans="1:8" x14ac:dyDescent="0.25">
      <c r="A182" s="309"/>
      <c r="B182" s="315" t="s">
        <v>105</v>
      </c>
      <c r="C182" s="316"/>
      <c r="D182" s="317"/>
      <c r="E182" s="30" t="s">
        <v>131</v>
      </c>
      <c r="F182" s="141"/>
      <c r="G182" s="271">
        <f>Cenovnik!G182</f>
        <v>0</v>
      </c>
      <c r="H182" s="272">
        <f t="shared" si="3"/>
        <v>0</v>
      </c>
    </row>
    <row r="183" spans="1:8" ht="15.75" customHeight="1" x14ac:dyDescent="0.25">
      <c r="A183" s="302"/>
      <c r="B183" s="303" t="s">
        <v>106</v>
      </c>
      <c r="C183" s="304"/>
      <c r="D183" s="305"/>
      <c r="E183" s="30" t="s">
        <v>131</v>
      </c>
      <c r="F183" s="141"/>
      <c r="G183" s="271">
        <f>Cenovnik!G183</f>
        <v>0</v>
      </c>
      <c r="H183" s="272">
        <f t="shared" si="3"/>
        <v>0</v>
      </c>
    </row>
    <row r="184" spans="1:8" ht="25.5" customHeight="1" x14ac:dyDescent="0.25">
      <c r="A184" s="309">
        <v>6</v>
      </c>
      <c r="B184" s="382" t="s">
        <v>107</v>
      </c>
      <c r="C184" s="383"/>
      <c r="D184" s="384"/>
      <c r="E184" s="19" t="s">
        <v>129</v>
      </c>
      <c r="F184" s="141"/>
      <c r="G184" s="277"/>
      <c r="H184" s="272"/>
    </row>
    <row r="185" spans="1:8" ht="60.75" customHeight="1" x14ac:dyDescent="0.25">
      <c r="A185" s="302"/>
      <c r="B185" s="303" t="s">
        <v>108</v>
      </c>
      <c r="C185" s="304"/>
      <c r="D185" s="305"/>
      <c r="E185" s="30" t="s">
        <v>130</v>
      </c>
      <c r="F185" s="141"/>
      <c r="G185" s="271">
        <f>Cenovnik!G185</f>
        <v>0</v>
      </c>
      <c r="H185" s="272">
        <f t="shared" si="3"/>
        <v>0</v>
      </c>
    </row>
    <row r="186" spans="1:8" ht="31.5" customHeight="1" x14ac:dyDescent="0.25">
      <c r="A186" s="309">
        <v>7</v>
      </c>
      <c r="B186" s="312" t="s">
        <v>109</v>
      </c>
      <c r="C186" s="313"/>
      <c r="D186" s="314"/>
      <c r="E186" s="24" t="s">
        <v>129</v>
      </c>
      <c r="F186" s="39"/>
      <c r="G186" s="270"/>
      <c r="H186" s="94"/>
    </row>
    <row r="187" spans="1:8" ht="36" customHeight="1" x14ac:dyDescent="0.25">
      <c r="A187" s="302"/>
      <c r="B187" s="303" t="s">
        <v>110</v>
      </c>
      <c r="C187" s="304"/>
      <c r="D187" s="305"/>
      <c r="E187" s="30" t="s">
        <v>130</v>
      </c>
      <c r="F187" s="141"/>
      <c r="G187" s="271">
        <f>Cenovnik!G187</f>
        <v>0</v>
      </c>
      <c r="H187" s="272">
        <f t="shared" si="3"/>
        <v>0</v>
      </c>
    </row>
    <row r="188" spans="1:8" x14ac:dyDescent="0.25">
      <c r="A188" s="309">
        <v>8</v>
      </c>
      <c r="B188" s="382" t="s">
        <v>111</v>
      </c>
      <c r="C188" s="383"/>
      <c r="D188" s="384"/>
      <c r="E188" s="19" t="s">
        <v>129</v>
      </c>
      <c r="F188" s="141"/>
      <c r="G188" s="277"/>
      <c r="H188" s="272"/>
    </row>
    <row r="189" spans="1:8" ht="20.25" customHeight="1" x14ac:dyDescent="0.25">
      <c r="A189" s="302"/>
      <c r="B189" s="348" t="s">
        <v>112</v>
      </c>
      <c r="C189" s="349"/>
      <c r="D189" s="350"/>
      <c r="E189" s="30" t="s">
        <v>130</v>
      </c>
      <c r="F189" s="141"/>
      <c r="G189" s="271">
        <f>Cenovnik!G189</f>
        <v>0</v>
      </c>
      <c r="H189" s="272">
        <f t="shared" si="3"/>
        <v>0</v>
      </c>
    </row>
    <row r="190" spans="1:8" ht="34.5" customHeight="1" x14ac:dyDescent="0.25">
      <c r="A190" s="309">
        <v>9</v>
      </c>
      <c r="B190" s="326" t="s">
        <v>113</v>
      </c>
      <c r="C190" s="327"/>
      <c r="D190" s="328"/>
      <c r="E190" s="24" t="s">
        <v>129</v>
      </c>
      <c r="F190" s="39"/>
      <c r="G190" s="270"/>
      <c r="H190" s="94"/>
    </row>
    <row r="191" spans="1:8" ht="34.5" customHeight="1" x14ac:dyDescent="0.25">
      <c r="A191" s="302"/>
      <c r="B191" s="303" t="s">
        <v>114</v>
      </c>
      <c r="C191" s="304"/>
      <c r="D191" s="305"/>
      <c r="E191" s="30" t="s">
        <v>130</v>
      </c>
      <c r="F191" s="141"/>
      <c r="G191" s="271">
        <f>Cenovnik!G191</f>
        <v>0</v>
      </c>
      <c r="H191" s="272">
        <f t="shared" si="3"/>
        <v>0</v>
      </c>
    </row>
    <row r="192" spans="1:8" ht="23.25" customHeight="1" x14ac:dyDescent="0.25">
      <c r="A192" s="309">
        <v>10</v>
      </c>
      <c r="B192" s="315" t="s">
        <v>115</v>
      </c>
      <c r="C192" s="316"/>
      <c r="D192" s="317"/>
      <c r="E192" s="24" t="s">
        <v>129</v>
      </c>
      <c r="F192" s="39"/>
      <c r="G192" s="270"/>
      <c r="H192" s="94"/>
    </row>
    <row r="193" spans="1:8" ht="50.25" customHeight="1" x14ac:dyDescent="0.25">
      <c r="A193" s="302"/>
      <c r="B193" s="303" t="s">
        <v>116</v>
      </c>
      <c r="C193" s="304"/>
      <c r="D193" s="305"/>
      <c r="E193" s="30" t="s">
        <v>130</v>
      </c>
      <c r="F193" s="141"/>
      <c r="G193" s="271">
        <f>Cenovnik!G193</f>
        <v>0</v>
      </c>
      <c r="H193" s="272">
        <f t="shared" si="3"/>
        <v>0</v>
      </c>
    </row>
    <row r="194" spans="1:8" x14ac:dyDescent="0.25">
      <c r="A194" s="309">
        <v>11</v>
      </c>
      <c r="B194" s="382" t="s">
        <v>117</v>
      </c>
      <c r="C194" s="383"/>
      <c r="D194" s="384"/>
      <c r="E194" s="19" t="s">
        <v>129</v>
      </c>
      <c r="F194" s="141"/>
      <c r="G194" s="277"/>
      <c r="H194" s="272"/>
    </row>
    <row r="195" spans="1:8" x14ac:dyDescent="0.25">
      <c r="A195" s="302"/>
      <c r="B195" s="348" t="s">
        <v>118</v>
      </c>
      <c r="C195" s="349"/>
      <c r="D195" s="350"/>
      <c r="E195" s="30" t="s">
        <v>130</v>
      </c>
      <c r="F195" s="293"/>
      <c r="G195" s="271">
        <f>Cenovnik!G195</f>
        <v>0</v>
      </c>
      <c r="H195" s="272">
        <f t="shared" si="3"/>
        <v>0</v>
      </c>
    </row>
    <row r="196" spans="1:8" x14ac:dyDescent="0.25">
      <c r="A196" s="309">
        <v>12</v>
      </c>
      <c r="B196" s="382" t="s">
        <v>119</v>
      </c>
      <c r="C196" s="383"/>
      <c r="D196" s="384"/>
      <c r="E196" s="19" t="s">
        <v>129</v>
      </c>
      <c r="F196" s="39"/>
      <c r="G196" s="270"/>
      <c r="H196" s="94"/>
    </row>
    <row r="197" spans="1:8" x14ac:dyDescent="0.25">
      <c r="A197" s="309"/>
      <c r="B197" s="315" t="s">
        <v>120</v>
      </c>
      <c r="C197" s="316"/>
      <c r="D197" s="317"/>
      <c r="E197" s="160"/>
      <c r="F197" s="141"/>
      <c r="G197" s="277"/>
      <c r="H197" s="272"/>
    </row>
    <row r="198" spans="1:8" x14ac:dyDescent="0.25">
      <c r="A198" s="309"/>
      <c r="B198" s="315" t="s">
        <v>121</v>
      </c>
      <c r="C198" s="316"/>
      <c r="D198" s="317"/>
      <c r="E198" s="257" t="s">
        <v>130</v>
      </c>
      <c r="F198" s="141"/>
      <c r="G198" s="271">
        <f>Cenovnik!G198</f>
        <v>0</v>
      </c>
      <c r="H198" s="272">
        <f t="shared" si="3"/>
        <v>0</v>
      </c>
    </row>
    <row r="199" spans="1:8" x14ac:dyDescent="0.25">
      <c r="A199" s="302"/>
      <c r="B199" s="355" t="s">
        <v>122</v>
      </c>
      <c r="C199" s="356"/>
      <c r="D199" s="388"/>
      <c r="E199" s="30" t="s">
        <v>130</v>
      </c>
      <c r="F199" s="141"/>
      <c r="G199" s="271">
        <f>Cenovnik!G199</f>
        <v>0</v>
      </c>
      <c r="H199" s="272">
        <f t="shared" si="3"/>
        <v>0</v>
      </c>
    </row>
    <row r="200" spans="1:8" ht="34.5" customHeight="1" x14ac:dyDescent="0.25">
      <c r="A200" s="309">
        <v>13</v>
      </c>
      <c r="B200" s="326" t="s">
        <v>123</v>
      </c>
      <c r="C200" s="327"/>
      <c r="D200" s="328"/>
      <c r="E200" s="19" t="s">
        <v>255</v>
      </c>
      <c r="F200" s="141"/>
      <c r="G200" s="277"/>
      <c r="H200" s="272"/>
    </row>
    <row r="201" spans="1:8" ht="51" customHeight="1" x14ac:dyDescent="0.25">
      <c r="A201" s="302"/>
      <c r="B201" s="303" t="s">
        <v>124</v>
      </c>
      <c r="C201" s="304"/>
      <c r="D201" s="305"/>
      <c r="E201" s="30" t="s">
        <v>258</v>
      </c>
      <c r="F201" s="141"/>
      <c r="G201" s="271">
        <f>Cenovnik!G201</f>
        <v>0</v>
      </c>
      <c r="H201" s="272">
        <f t="shared" si="3"/>
        <v>0</v>
      </c>
    </row>
    <row r="202" spans="1:8" ht="36" customHeight="1" x14ac:dyDescent="0.25">
      <c r="A202" s="309">
        <v>14</v>
      </c>
      <c r="B202" s="326" t="s">
        <v>125</v>
      </c>
      <c r="C202" s="327"/>
      <c r="D202" s="328"/>
      <c r="E202" s="24" t="s">
        <v>129</v>
      </c>
      <c r="F202" s="39"/>
      <c r="G202" s="270"/>
      <c r="H202" s="94"/>
    </row>
    <row r="203" spans="1:8" ht="41.25" customHeight="1" x14ac:dyDescent="0.25">
      <c r="A203" s="302"/>
      <c r="B203" s="303" t="s">
        <v>126</v>
      </c>
      <c r="C203" s="304"/>
      <c r="D203" s="305"/>
      <c r="E203" s="30" t="s">
        <v>130</v>
      </c>
      <c r="F203" s="141"/>
      <c r="G203" s="271">
        <f>Cenovnik!G203</f>
        <v>0</v>
      </c>
      <c r="H203" s="272">
        <f t="shared" si="3"/>
        <v>0</v>
      </c>
    </row>
    <row r="204" spans="1:8" ht="15.75" customHeight="1" x14ac:dyDescent="0.25">
      <c r="A204" s="496">
        <v>15</v>
      </c>
      <c r="B204" s="326" t="s">
        <v>162</v>
      </c>
      <c r="C204" s="498"/>
      <c r="D204" s="499"/>
      <c r="E204" s="19" t="s">
        <v>129</v>
      </c>
      <c r="F204" s="141"/>
      <c r="G204" s="274"/>
      <c r="H204" s="275"/>
    </row>
    <row r="205" spans="1:8" ht="15.75" customHeight="1" x14ac:dyDescent="0.25">
      <c r="A205" s="497"/>
      <c r="B205" s="341" t="s">
        <v>139</v>
      </c>
      <c r="C205" s="342"/>
      <c r="D205" s="342"/>
      <c r="E205" s="30" t="s">
        <v>130</v>
      </c>
      <c r="F205" s="141"/>
      <c r="G205" s="105">
        <f>Cenovnik!G205</f>
        <v>0</v>
      </c>
      <c r="H205" s="94">
        <f t="shared" si="3"/>
        <v>0</v>
      </c>
    </row>
    <row r="206" spans="1:8" ht="15.75" customHeight="1" x14ac:dyDescent="0.25">
      <c r="A206" s="496">
        <v>16</v>
      </c>
      <c r="B206" s="303" t="s">
        <v>163</v>
      </c>
      <c r="C206" s="500"/>
      <c r="D206" s="501"/>
      <c r="E206" s="19" t="s">
        <v>133</v>
      </c>
      <c r="F206" s="39"/>
      <c r="G206" s="274"/>
      <c r="H206" s="275"/>
    </row>
    <row r="207" spans="1:8" ht="15.75" customHeight="1" thickBot="1" x14ac:dyDescent="0.3">
      <c r="A207" s="480"/>
      <c r="B207" s="481" t="s">
        <v>161</v>
      </c>
      <c r="C207" s="482"/>
      <c r="D207" s="483"/>
      <c r="E207" s="28" t="s">
        <v>133</v>
      </c>
      <c r="F207" s="269"/>
      <c r="G207" s="86">
        <f>Cenovnik!G207</f>
        <v>0</v>
      </c>
      <c r="H207" s="99">
        <f t="shared" si="3"/>
        <v>0</v>
      </c>
    </row>
    <row r="208" spans="1:8" ht="15.75" thickBot="1" x14ac:dyDescent="0.3">
      <c r="A208" s="32"/>
      <c r="B208" s="7"/>
      <c r="C208" s="7"/>
      <c r="D208" s="459"/>
      <c r="E208" s="460"/>
      <c r="F208" s="460"/>
      <c r="G208" s="461"/>
      <c r="H208" s="166">
        <f>SUM(H172:H207)</f>
        <v>0</v>
      </c>
    </row>
    <row r="209" spans="1:12" x14ac:dyDescent="0.25">
      <c r="A209" s="32"/>
      <c r="B209" s="7"/>
      <c r="C209" s="7"/>
      <c r="D209" s="7"/>
      <c r="E209" s="162"/>
      <c r="F209" s="7"/>
      <c r="G209" s="82"/>
      <c r="H209" s="89"/>
    </row>
    <row r="210" spans="1:12" ht="15.75" thickBot="1" x14ac:dyDescent="0.3">
      <c r="A210" s="32"/>
      <c r="B210" s="7"/>
      <c r="C210" s="7"/>
      <c r="D210" s="7"/>
      <c r="E210" s="31"/>
      <c r="F210" s="7"/>
      <c r="G210" s="82"/>
      <c r="H210" s="89"/>
    </row>
    <row r="211" spans="1:12" ht="15.75" thickBot="1" x14ac:dyDescent="0.3">
      <c r="A211" s="32"/>
      <c r="B211" s="6"/>
      <c r="C211" s="6"/>
      <c r="D211" s="462" t="s">
        <v>265</v>
      </c>
      <c r="E211" s="463"/>
      <c r="F211" s="463"/>
      <c r="G211" s="464"/>
      <c r="H211" s="102">
        <f>SUM(H154+H208)</f>
        <v>0</v>
      </c>
    </row>
    <row r="212" spans="1:12" ht="15.75" thickBot="1" x14ac:dyDescent="0.3">
      <c r="A212" s="65"/>
      <c r="B212" s="6"/>
      <c r="C212" s="6"/>
      <c r="D212" s="6"/>
      <c r="E212" s="162"/>
      <c r="F212" s="31"/>
      <c r="G212" s="87"/>
      <c r="H212" s="75"/>
    </row>
    <row r="213" spans="1:12" ht="15.75" thickBot="1" x14ac:dyDescent="0.3">
      <c r="A213" s="65"/>
      <c r="B213" s="465"/>
      <c r="C213" s="465"/>
      <c r="D213" s="465"/>
      <c r="E213" s="162"/>
      <c r="F213" s="7"/>
      <c r="G213" s="264"/>
      <c r="H213" s="278"/>
    </row>
    <row r="214" spans="1:12" ht="15.75" thickBot="1" x14ac:dyDescent="0.3">
      <c r="A214" s="65"/>
      <c r="B214" s="465"/>
      <c r="C214" s="465"/>
      <c r="D214" s="465"/>
      <c r="E214" s="162"/>
      <c r="F214" s="7"/>
      <c r="G214" s="266"/>
      <c r="H214" s="279"/>
    </row>
    <row r="215" spans="1:12" x14ac:dyDescent="0.25">
      <c r="A215" s="65"/>
      <c r="B215" s="7"/>
      <c r="C215" s="7"/>
      <c r="D215" s="7"/>
      <c r="E215" s="162"/>
      <c r="F215" s="7"/>
      <c r="G215" s="374"/>
      <c r="H215" s="375"/>
      <c r="L215" s="103"/>
    </row>
    <row r="216" spans="1:12" x14ac:dyDescent="0.25">
      <c r="A216" s="65"/>
      <c r="B216" s="7"/>
      <c r="C216" s="7"/>
      <c r="D216" s="7"/>
      <c r="E216" s="162"/>
      <c r="F216" s="7"/>
      <c r="G216" s="82"/>
      <c r="H216" s="100"/>
    </row>
    <row r="217" spans="1:12" ht="15.75" thickBot="1" x14ac:dyDescent="0.3">
      <c r="A217" s="65"/>
      <c r="B217" s="7"/>
      <c r="C217" s="7"/>
      <c r="D217" s="7"/>
      <c r="E217" s="162"/>
      <c r="F217" s="7"/>
      <c r="G217" s="280"/>
      <c r="H217" s="294"/>
    </row>
    <row r="218" spans="1:12" x14ac:dyDescent="0.25">
      <c r="A218" s="65"/>
      <c r="B218" s="6" t="s">
        <v>164</v>
      </c>
      <c r="C218" s="6"/>
      <c r="D218" s="6"/>
      <c r="E218" s="162"/>
      <c r="F218" s="7"/>
      <c r="G218" s="282"/>
      <c r="H218" s="295"/>
    </row>
    <row r="219" spans="1:12" x14ac:dyDescent="0.25">
      <c r="A219" s="65"/>
      <c r="B219" s="6" t="s">
        <v>165</v>
      </c>
      <c r="C219" s="6"/>
      <c r="D219" s="6"/>
      <c r="E219" s="162"/>
      <c r="F219" s="7"/>
      <c r="G219" s="299" t="s">
        <v>264</v>
      </c>
      <c r="H219" s="300"/>
    </row>
    <row r="220" spans="1:12" x14ac:dyDescent="0.25">
      <c r="A220" s="65"/>
      <c r="B220" s="7"/>
      <c r="C220" s="7"/>
      <c r="D220" s="7"/>
      <c r="E220" s="162"/>
      <c r="F220" s="7"/>
      <c r="G220" s="82"/>
      <c r="H220" s="100"/>
    </row>
    <row r="221" spans="1:12" x14ac:dyDescent="0.25">
      <c r="A221" s="65"/>
      <c r="B221" s="7"/>
      <c r="C221" s="7"/>
      <c r="D221" s="7"/>
      <c r="E221" s="162"/>
      <c r="F221" s="7"/>
      <c r="G221" s="82"/>
      <c r="H221" s="100"/>
    </row>
    <row r="222" spans="1:12" x14ac:dyDescent="0.25">
      <c r="A222" s="65"/>
      <c r="B222" s="7"/>
      <c r="C222" s="7"/>
      <c r="D222" s="7"/>
      <c r="E222" s="162"/>
      <c r="F222" s="7"/>
      <c r="G222" s="82"/>
      <c r="H222" s="100"/>
    </row>
    <row r="223" spans="1:12" x14ac:dyDescent="0.25">
      <c r="A223" s="65"/>
      <c r="B223" s="7"/>
      <c r="C223" s="7"/>
      <c r="D223" s="7"/>
      <c r="E223" s="162"/>
      <c r="F223" s="7"/>
      <c r="G223" s="82"/>
      <c r="H223" s="100"/>
    </row>
    <row r="224" spans="1:12" x14ac:dyDescent="0.25">
      <c r="A224" s="65"/>
      <c r="B224" s="7"/>
      <c r="C224" s="7"/>
      <c r="D224" s="7"/>
      <c r="E224" s="162"/>
      <c r="F224" s="7"/>
      <c r="G224" s="82"/>
      <c r="H224" s="100"/>
    </row>
    <row r="225" spans="1:8" x14ac:dyDescent="0.25">
      <c r="A225" s="65"/>
      <c r="B225" s="7"/>
      <c r="C225" s="7"/>
      <c r="D225" s="7"/>
      <c r="E225" s="162"/>
      <c r="F225" s="7"/>
      <c r="G225" s="82"/>
      <c r="H225" s="100"/>
    </row>
    <row r="226" spans="1:8" x14ac:dyDescent="0.25">
      <c r="A226" s="65"/>
      <c r="B226" s="7"/>
      <c r="C226" s="7"/>
      <c r="D226" s="7"/>
      <c r="E226" s="162"/>
      <c r="F226" s="7"/>
      <c r="G226" s="82"/>
      <c r="H226" s="100"/>
    </row>
    <row r="227" spans="1:8" x14ac:dyDescent="0.25">
      <c r="A227" s="65"/>
      <c r="B227" s="7"/>
      <c r="C227" s="7"/>
      <c r="D227" s="7"/>
      <c r="E227" s="162"/>
      <c r="F227" s="7"/>
      <c r="G227" s="82"/>
      <c r="H227" s="100"/>
    </row>
    <row r="228" spans="1:8" x14ac:dyDescent="0.25">
      <c r="A228" s="65"/>
      <c r="B228" s="7"/>
      <c r="C228" s="7"/>
      <c r="D228" s="7"/>
      <c r="E228" s="162"/>
      <c r="F228" s="7"/>
      <c r="G228" s="82"/>
      <c r="H228" s="100"/>
    </row>
    <row r="229" spans="1:8" x14ac:dyDescent="0.25">
      <c r="A229" s="65"/>
      <c r="B229" s="7"/>
      <c r="C229" s="7"/>
      <c r="D229" s="7"/>
      <c r="E229" s="162"/>
      <c r="F229" s="7"/>
      <c r="G229" s="82"/>
      <c r="H229" s="100"/>
    </row>
    <row r="230" spans="1:8" x14ac:dyDescent="0.25">
      <c r="A230" s="65"/>
      <c r="B230" s="7"/>
      <c r="C230" s="7"/>
      <c r="D230" s="7"/>
      <c r="E230" s="162"/>
      <c r="F230" s="7"/>
      <c r="G230" s="82"/>
      <c r="H230" s="100"/>
    </row>
    <row r="231" spans="1:8" x14ac:dyDescent="0.25">
      <c r="A231" s="65"/>
      <c r="B231" s="7"/>
      <c r="C231" s="7"/>
      <c r="D231" s="7"/>
      <c r="E231" s="162"/>
      <c r="F231" s="7"/>
      <c r="G231" s="82"/>
      <c r="H231" s="100"/>
    </row>
    <row r="232" spans="1:8" x14ac:dyDescent="0.25">
      <c r="A232" s="65"/>
      <c r="B232" s="7"/>
      <c r="C232" s="7"/>
      <c r="D232" s="7"/>
      <c r="E232" s="162"/>
      <c r="F232" s="7"/>
      <c r="G232" s="82"/>
      <c r="H232" s="100"/>
    </row>
    <row r="233" spans="1:8" x14ac:dyDescent="0.25">
      <c r="A233" s="65"/>
      <c r="B233" s="7"/>
      <c r="C233" s="7"/>
      <c r="D233" s="7"/>
      <c r="E233" s="162"/>
      <c r="F233" s="7"/>
      <c r="G233" s="82"/>
      <c r="H233" s="100"/>
    </row>
    <row r="234" spans="1:8" x14ac:dyDescent="0.25">
      <c r="A234" s="65"/>
      <c r="B234" s="7"/>
      <c r="C234" s="7"/>
      <c r="D234" s="7"/>
      <c r="E234" s="162"/>
      <c r="F234" s="7"/>
      <c r="G234" s="82"/>
      <c r="H234" s="100"/>
    </row>
    <row r="235" spans="1:8" x14ac:dyDescent="0.25">
      <c r="A235" s="65"/>
      <c r="B235" s="7"/>
      <c r="C235" s="7"/>
      <c r="D235" s="7"/>
      <c r="E235" s="162"/>
      <c r="F235" s="7"/>
      <c r="G235" s="82"/>
      <c r="H235" s="100"/>
    </row>
    <row r="236" spans="1:8" x14ac:dyDescent="0.25">
      <c r="A236" s="65"/>
      <c r="B236" s="7"/>
      <c r="C236" s="7"/>
      <c r="D236" s="7"/>
      <c r="E236" s="162"/>
      <c r="F236" s="7"/>
      <c r="G236" s="82"/>
      <c r="H236" s="100"/>
    </row>
    <row r="237" spans="1:8" x14ac:dyDescent="0.25">
      <c r="A237" s="65"/>
      <c r="B237" s="7"/>
      <c r="C237" s="7"/>
      <c r="D237" s="7"/>
      <c r="E237" s="162"/>
      <c r="F237" s="7"/>
      <c r="G237" s="82"/>
      <c r="H237" s="100"/>
    </row>
    <row r="238" spans="1:8" x14ac:dyDescent="0.25">
      <c r="A238" s="65"/>
      <c r="B238" s="7"/>
      <c r="C238" s="7"/>
      <c r="D238" s="7"/>
      <c r="E238" s="162"/>
      <c r="F238" s="7"/>
      <c r="G238" s="82"/>
      <c r="H238" s="100"/>
    </row>
    <row r="239" spans="1:8" x14ac:dyDescent="0.25">
      <c r="A239" s="65"/>
      <c r="B239" s="7"/>
      <c r="C239" s="7"/>
      <c r="D239" s="7"/>
      <c r="E239" s="162"/>
      <c r="F239" s="7"/>
      <c r="G239" s="82"/>
      <c r="H239" s="100"/>
    </row>
    <row r="240" spans="1:8" x14ac:dyDescent="0.25">
      <c r="A240" s="65"/>
      <c r="B240" s="7"/>
      <c r="C240" s="7"/>
      <c r="D240" s="7"/>
      <c r="E240" s="162"/>
      <c r="F240" s="7"/>
      <c r="G240" s="82"/>
      <c r="H240" s="100"/>
    </row>
    <row r="241" spans="1:8" x14ac:dyDescent="0.25">
      <c r="A241" s="65"/>
      <c r="B241" s="7"/>
      <c r="C241" s="7"/>
      <c r="D241" s="7"/>
      <c r="E241" s="162"/>
      <c r="F241" s="7"/>
      <c r="G241" s="82"/>
      <c r="H241" s="100"/>
    </row>
    <row r="242" spans="1:8" x14ac:dyDescent="0.25">
      <c r="A242" s="65"/>
      <c r="B242" s="7"/>
      <c r="C242" s="7"/>
      <c r="D242" s="7"/>
      <c r="E242" s="162"/>
      <c r="F242" s="7"/>
      <c r="G242" s="82"/>
      <c r="H242" s="100"/>
    </row>
    <row r="243" spans="1:8" x14ac:dyDescent="0.25">
      <c r="A243" s="65"/>
      <c r="B243" s="7"/>
      <c r="C243" s="7"/>
      <c r="D243" s="7"/>
      <c r="E243" s="162"/>
      <c r="F243" s="7"/>
      <c r="G243" s="82"/>
      <c r="H243" s="100"/>
    </row>
    <row r="244" spans="1:8" x14ac:dyDescent="0.25">
      <c r="A244" s="65"/>
      <c r="B244" s="7"/>
      <c r="C244" s="7"/>
      <c r="D244" s="7"/>
      <c r="E244" s="162"/>
      <c r="F244" s="7"/>
      <c r="G244" s="82"/>
      <c r="H244" s="100"/>
    </row>
    <row r="245" spans="1:8" x14ac:dyDescent="0.25">
      <c r="A245" s="65"/>
      <c r="B245" s="7"/>
      <c r="C245" s="7"/>
      <c r="D245" s="7"/>
      <c r="F245" s="7"/>
      <c r="G245" s="82"/>
      <c r="H245" s="100"/>
    </row>
    <row r="246" spans="1:8" x14ac:dyDescent="0.25">
      <c r="A246" s="65"/>
      <c r="B246" s="7"/>
      <c r="C246" s="7"/>
      <c r="D246" s="7"/>
      <c r="F246" s="7"/>
      <c r="G246" s="82"/>
      <c r="H246" s="100"/>
    </row>
    <row r="247" spans="1:8" ht="15.75" thickBot="1" x14ac:dyDescent="0.3">
      <c r="A247" s="67"/>
      <c r="B247" s="68"/>
      <c r="C247" s="68"/>
      <c r="D247" s="68"/>
      <c r="E247" s="101"/>
      <c r="F247" s="68"/>
      <c r="G247" s="83"/>
      <c r="H247" s="95"/>
    </row>
  </sheetData>
  <mergeCells count="241">
    <mergeCell ref="D208:G208"/>
    <mergeCell ref="D211:G211"/>
    <mergeCell ref="B213:D213"/>
    <mergeCell ref="B214:D214"/>
    <mergeCell ref="G215:H215"/>
    <mergeCell ref="A204:A205"/>
    <mergeCell ref="B204:D204"/>
    <mergeCell ref="B205:D205"/>
    <mergeCell ref="A206:A207"/>
    <mergeCell ref="B206:D206"/>
    <mergeCell ref="B207:D207"/>
    <mergeCell ref="A200:A201"/>
    <mergeCell ref="B200:D200"/>
    <mergeCell ref="B201:D201"/>
    <mergeCell ref="A202:A203"/>
    <mergeCell ref="B202:D202"/>
    <mergeCell ref="B203:D203"/>
    <mergeCell ref="A194:A195"/>
    <mergeCell ref="B194:D194"/>
    <mergeCell ref="B195:D195"/>
    <mergeCell ref="A196:A199"/>
    <mergeCell ref="B196:D196"/>
    <mergeCell ref="B197:D197"/>
    <mergeCell ref="B198:D198"/>
    <mergeCell ref="B199:D199"/>
    <mergeCell ref="A190:A191"/>
    <mergeCell ref="B190:D190"/>
    <mergeCell ref="B191:D191"/>
    <mergeCell ref="A192:A193"/>
    <mergeCell ref="B192:D192"/>
    <mergeCell ref="B193:D193"/>
    <mergeCell ref="A186:A187"/>
    <mergeCell ref="B186:D186"/>
    <mergeCell ref="B187:D187"/>
    <mergeCell ref="A188:A189"/>
    <mergeCell ref="B188:D188"/>
    <mergeCell ref="B189:D189"/>
    <mergeCell ref="A180:A183"/>
    <mergeCell ref="B180:D180"/>
    <mergeCell ref="B181:D181"/>
    <mergeCell ref="B182:D182"/>
    <mergeCell ref="B183:D183"/>
    <mergeCell ref="A184:A185"/>
    <mergeCell ref="B184:D184"/>
    <mergeCell ref="B185:D185"/>
    <mergeCell ref="A176:A177"/>
    <mergeCell ref="B176:D176"/>
    <mergeCell ref="B177:D177"/>
    <mergeCell ref="A178:A179"/>
    <mergeCell ref="B178:D178"/>
    <mergeCell ref="B179:D179"/>
    <mergeCell ref="B170:D170"/>
    <mergeCell ref="B171:D171"/>
    <mergeCell ref="A172:A173"/>
    <mergeCell ref="B172:D172"/>
    <mergeCell ref="B173:D173"/>
    <mergeCell ref="A174:A175"/>
    <mergeCell ref="B174:D174"/>
    <mergeCell ref="B175:D175"/>
    <mergeCell ref="A164:C164"/>
    <mergeCell ref="A166:H166"/>
    <mergeCell ref="A168:D168"/>
    <mergeCell ref="E168:G168"/>
    <mergeCell ref="A169:D169"/>
    <mergeCell ref="E169:F169"/>
    <mergeCell ref="G169:H169"/>
    <mergeCell ref="A146:A147"/>
    <mergeCell ref="A148:A149"/>
    <mergeCell ref="A150:A151"/>
    <mergeCell ref="B150:D150"/>
    <mergeCell ref="B151:D151"/>
    <mergeCell ref="A152:A153"/>
    <mergeCell ref="B152:D152"/>
    <mergeCell ref="B153:D153"/>
    <mergeCell ref="A142:A143"/>
    <mergeCell ref="B142:D142"/>
    <mergeCell ref="B143:D143"/>
    <mergeCell ref="A144:A145"/>
    <mergeCell ref="B144:D144"/>
    <mergeCell ref="B145:D145"/>
    <mergeCell ref="B137:D137"/>
    <mergeCell ref="B138:D138"/>
    <mergeCell ref="B139:D139"/>
    <mergeCell ref="A140:A141"/>
    <mergeCell ref="B140:D140"/>
    <mergeCell ref="B141:D141"/>
    <mergeCell ref="B131:D131"/>
    <mergeCell ref="B132:D132"/>
    <mergeCell ref="B133:D133"/>
    <mergeCell ref="B134:D134"/>
    <mergeCell ref="B135:D135"/>
    <mergeCell ref="B136:D136"/>
    <mergeCell ref="A122:A139"/>
    <mergeCell ref="B122:D122"/>
    <mergeCell ref="B123:D123"/>
    <mergeCell ref="B124:D124"/>
    <mergeCell ref="B125:D125"/>
    <mergeCell ref="B126:D126"/>
    <mergeCell ref="B127:D127"/>
    <mergeCell ref="B128:D128"/>
    <mergeCell ref="B129:D129"/>
    <mergeCell ref="B130:D130"/>
    <mergeCell ref="A112:A115"/>
    <mergeCell ref="B114:D114"/>
    <mergeCell ref="B115:D115"/>
    <mergeCell ref="A116:A121"/>
    <mergeCell ref="B116:D116"/>
    <mergeCell ref="B118:D118"/>
    <mergeCell ref="B119:D119"/>
    <mergeCell ref="B120:D120"/>
    <mergeCell ref="B121:D121"/>
    <mergeCell ref="A103:A104"/>
    <mergeCell ref="B103:D103"/>
    <mergeCell ref="B104:D104"/>
    <mergeCell ref="A105:A111"/>
    <mergeCell ref="B105:D105"/>
    <mergeCell ref="B106:D106"/>
    <mergeCell ref="B107:D107"/>
    <mergeCell ref="B108:D108"/>
    <mergeCell ref="B109:D109"/>
    <mergeCell ref="B110:D110"/>
    <mergeCell ref="B111:D111"/>
    <mergeCell ref="A99:A100"/>
    <mergeCell ref="B99:D99"/>
    <mergeCell ref="B100:D100"/>
    <mergeCell ref="A101:A102"/>
    <mergeCell ref="B101:D101"/>
    <mergeCell ref="B102:D102"/>
    <mergeCell ref="A93:A94"/>
    <mergeCell ref="A95:A96"/>
    <mergeCell ref="B95:D95"/>
    <mergeCell ref="B96:D96"/>
    <mergeCell ref="A97:A98"/>
    <mergeCell ref="B97:D97"/>
    <mergeCell ref="B98:D98"/>
    <mergeCell ref="A81:A82"/>
    <mergeCell ref="A83:A84"/>
    <mergeCell ref="A85:A86"/>
    <mergeCell ref="A87:A88"/>
    <mergeCell ref="A89:A90"/>
    <mergeCell ref="A91:A92"/>
    <mergeCell ref="A77:A78"/>
    <mergeCell ref="B77:D77"/>
    <mergeCell ref="B78:D78"/>
    <mergeCell ref="A79:A80"/>
    <mergeCell ref="B79:D79"/>
    <mergeCell ref="B80:D80"/>
    <mergeCell ref="A73:A74"/>
    <mergeCell ref="B73:D73"/>
    <mergeCell ref="B74:D74"/>
    <mergeCell ref="A75:A76"/>
    <mergeCell ref="B75:D75"/>
    <mergeCell ref="B76:D76"/>
    <mergeCell ref="A69:A70"/>
    <mergeCell ref="B69:D69"/>
    <mergeCell ref="B70:D70"/>
    <mergeCell ref="A71:A72"/>
    <mergeCell ref="B71:D71"/>
    <mergeCell ref="B72:D72"/>
    <mergeCell ref="A65:A66"/>
    <mergeCell ref="B65:D65"/>
    <mergeCell ref="B66:D66"/>
    <mergeCell ref="A67:A68"/>
    <mergeCell ref="B67:D67"/>
    <mergeCell ref="B68:D68"/>
    <mergeCell ref="B58:D58"/>
    <mergeCell ref="B59:D59"/>
    <mergeCell ref="B60:D60"/>
    <mergeCell ref="B61:D61"/>
    <mergeCell ref="B62:D62"/>
    <mergeCell ref="A63:A64"/>
    <mergeCell ref="B63:D63"/>
    <mergeCell ref="B64:D64"/>
    <mergeCell ref="B50:D50"/>
    <mergeCell ref="B51:D51"/>
    <mergeCell ref="B53:D53"/>
    <mergeCell ref="B54:D54"/>
    <mergeCell ref="B55:D55"/>
    <mergeCell ref="B57:D57"/>
    <mergeCell ref="A40:A62"/>
    <mergeCell ref="B40:D40"/>
    <mergeCell ref="B41:D41"/>
    <mergeCell ref="B42:D42"/>
    <mergeCell ref="B43:D43"/>
    <mergeCell ref="B44:D44"/>
    <mergeCell ref="B45:D45"/>
    <mergeCell ref="B47:D47"/>
    <mergeCell ref="B48:D48"/>
    <mergeCell ref="B49:D49"/>
    <mergeCell ref="A36:A37"/>
    <mergeCell ref="B36:D36"/>
    <mergeCell ref="B37:D37"/>
    <mergeCell ref="A38:A39"/>
    <mergeCell ref="B38:D38"/>
    <mergeCell ref="B39:D39"/>
    <mergeCell ref="A32:A33"/>
    <mergeCell ref="B32:D32"/>
    <mergeCell ref="B33:D33"/>
    <mergeCell ref="A34:A35"/>
    <mergeCell ref="B34:D34"/>
    <mergeCell ref="B35:D35"/>
    <mergeCell ref="A16:A17"/>
    <mergeCell ref="B16:D16"/>
    <mergeCell ref="B17:D17"/>
    <mergeCell ref="A26:A27"/>
    <mergeCell ref="A28:A29"/>
    <mergeCell ref="B28:D28"/>
    <mergeCell ref="B29:D29"/>
    <mergeCell ref="A30:A31"/>
    <mergeCell ref="B30:D30"/>
    <mergeCell ref="B31:D31"/>
    <mergeCell ref="A22:A23"/>
    <mergeCell ref="B22:D22"/>
    <mergeCell ref="B23:D23"/>
    <mergeCell ref="A24:A25"/>
    <mergeCell ref="B24:D24"/>
    <mergeCell ref="B25:D25"/>
    <mergeCell ref="G219:H219"/>
    <mergeCell ref="B27:D27"/>
    <mergeCell ref="A7:H7"/>
    <mergeCell ref="A8:H8"/>
    <mergeCell ref="A10:D10"/>
    <mergeCell ref="A11:D11"/>
    <mergeCell ref="E11:F11"/>
    <mergeCell ref="B12:D12"/>
    <mergeCell ref="A1:C1"/>
    <mergeCell ref="A2:H2"/>
    <mergeCell ref="A3:H3"/>
    <mergeCell ref="A4:H4"/>
    <mergeCell ref="A5:H5"/>
    <mergeCell ref="A6:H6"/>
    <mergeCell ref="A18:A19"/>
    <mergeCell ref="B18:D18"/>
    <mergeCell ref="B19:D19"/>
    <mergeCell ref="A20:A21"/>
    <mergeCell ref="B20:D20"/>
    <mergeCell ref="B21:D21"/>
    <mergeCell ref="B13:D13"/>
    <mergeCell ref="A14:A15"/>
    <mergeCell ref="B14:D14"/>
    <mergeCell ref="B15:D15"/>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7"/>
  <sheetViews>
    <sheetView workbookViewId="0">
      <selection activeCell="A2" sqref="A2:H2"/>
    </sheetView>
  </sheetViews>
  <sheetFormatPr defaultRowHeight="15" x14ac:dyDescent="0.25"/>
  <cols>
    <col min="1" max="1" width="3.85546875" style="8" customWidth="1"/>
    <col min="2" max="2" width="10.85546875" style="8" customWidth="1"/>
    <col min="3" max="3" width="8.140625" style="8" customWidth="1"/>
    <col min="4" max="4" width="29.85546875" style="8" customWidth="1"/>
    <col min="5" max="5" width="9.140625" style="8" customWidth="1"/>
    <col min="6" max="6" width="9" style="8" bestFit="1" customWidth="1"/>
    <col min="7" max="7" width="11.28515625" style="88" customWidth="1"/>
    <col min="8" max="8" width="16.85546875" style="88" customWidth="1"/>
    <col min="12" max="12" width="17.28515625" customWidth="1"/>
  </cols>
  <sheetData>
    <row r="1" spans="1:11" ht="15.75" thickBot="1" x14ac:dyDescent="0.3">
      <c r="A1" s="389"/>
      <c r="B1" s="390"/>
      <c r="C1" s="390"/>
      <c r="D1" s="4"/>
      <c r="E1" s="9"/>
      <c r="F1" s="10"/>
      <c r="G1" s="4"/>
      <c r="H1" s="11"/>
    </row>
    <row r="2" spans="1:11" ht="15.75" thickBot="1" x14ac:dyDescent="0.3">
      <c r="A2" s="391" t="s">
        <v>244</v>
      </c>
      <c r="B2" s="392"/>
      <c r="C2" s="392"/>
      <c r="D2" s="392"/>
      <c r="E2" s="392"/>
      <c r="F2" s="392"/>
      <c r="G2" s="392"/>
      <c r="H2" s="393"/>
    </row>
    <row r="3" spans="1:11" ht="19.5" customHeight="1" thickBot="1" x14ac:dyDescent="0.3">
      <c r="A3" s="394"/>
      <c r="B3" s="395"/>
      <c r="C3" s="395"/>
      <c r="D3" s="395"/>
      <c r="E3" s="395"/>
      <c r="F3" s="395"/>
      <c r="G3" s="395"/>
      <c r="H3" s="396"/>
    </row>
    <row r="4" spans="1:11" ht="93" customHeight="1" thickBot="1" x14ac:dyDescent="0.3">
      <c r="A4" s="397" t="s">
        <v>183</v>
      </c>
      <c r="B4" s="398"/>
      <c r="C4" s="398"/>
      <c r="D4" s="398"/>
      <c r="E4" s="398"/>
      <c r="F4" s="398"/>
      <c r="G4" s="398"/>
      <c r="H4" s="399"/>
    </row>
    <row r="5" spans="1:11" ht="18" customHeight="1" thickBot="1" x14ac:dyDescent="0.3">
      <c r="A5" s="415"/>
      <c r="B5" s="416"/>
      <c r="C5" s="416"/>
      <c r="D5" s="416"/>
      <c r="E5" s="416"/>
      <c r="F5" s="416"/>
      <c r="G5" s="416"/>
      <c r="H5" s="417"/>
    </row>
    <row r="6" spans="1:11" ht="9.75" customHeight="1" x14ac:dyDescent="0.25">
      <c r="A6" s="473"/>
      <c r="B6" s="474"/>
      <c r="C6" s="474"/>
      <c r="D6" s="474"/>
      <c r="E6" s="474"/>
      <c r="F6" s="474"/>
      <c r="G6" s="474"/>
      <c r="H6" s="475"/>
    </row>
    <row r="7" spans="1:11" ht="9.75" customHeight="1" x14ac:dyDescent="0.25">
      <c r="A7" s="404"/>
      <c r="B7" s="405"/>
      <c r="C7" s="405"/>
      <c r="D7" s="405"/>
      <c r="E7" s="405"/>
      <c r="F7" s="405"/>
      <c r="G7" s="405"/>
      <c r="H7" s="406"/>
    </row>
    <row r="8" spans="1:11" ht="45" customHeight="1" x14ac:dyDescent="0.25">
      <c r="A8" s="407" t="s">
        <v>266</v>
      </c>
      <c r="B8" s="408"/>
      <c r="C8" s="408"/>
      <c r="D8" s="408"/>
      <c r="E8" s="408"/>
      <c r="F8" s="408"/>
      <c r="G8" s="408"/>
      <c r="H8" s="409"/>
    </row>
    <row r="9" spans="1:11" ht="15.75" thickBot="1" x14ac:dyDescent="0.3">
      <c r="A9" s="32"/>
      <c r="B9" s="6"/>
      <c r="C9" s="6"/>
      <c r="D9" s="6"/>
      <c r="E9" s="149"/>
      <c r="F9" s="6"/>
      <c r="G9" s="79"/>
      <c r="H9" s="89"/>
    </row>
    <row r="10" spans="1:11" s="131" customFormat="1" ht="17.25" customHeight="1" thickBot="1" x14ac:dyDescent="0.3">
      <c r="A10" s="476" t="s">
        <v>168</v>
      </c>
      <c r="B10" s="411"/>
      <c r="C10" s="411"/>
      <c r="D10" s="411"/>
      <c r="E10" s="128" t="s">
        <v>185</v>
      </c>
      <c r="F10" s="129"/>
      <c r="G10" s="129"/>
      <c r="H10" s="130">
        <v>17</v>
      </c>
      <c r="K10" s="132"/>
    </row>
    <row r="11" spans="1:11" s="131" customFormat="1" ht="15.75" customHeight="1" thickBot="1" x14ac:dyDescent="0.3">
      <c r="A11" s="477" t="s">
        <v>189</v>
      </c>
      <c r="B11" s="411"/>
      <c r="C11" s="411"/>
      <c r="D11" s="413"/>
      <c r="E11" s="466" t="s">
        <v>169</v>
      </c>
      <c r="F11" s="478"/>
      <c r="G11" s="133" t="s">
        <v>237</v>
      </c>
      <c r="H11" s="134"/>
    </row>
    <row r="12" spans="1:11" ht="15.75" thickBot="1" x14ac:dyDescent="0.3">
      <c r="A12" s="33" t="s">
        <v>0</v>
      </c>
      <c r="B12" s="385" t="s">
        <v>1</v>
      </c>
      <c r="C12" s="386"/>
      <c r="D12" s="387"/>
      <c r="E12" s="13" t="s">
        <v>127</v>
      </c>
      <c r="F12" s="34"/>
      <c r="G12" s="34" t="s">
        <v>167</v>
      </c>
      <c r="H12" s="91" t="s">
        <v>170</v>
      </c>
    </row>
    <row r="13" spans="1:11" ht="15.75" thickBot="1" x14ac:dyDescent="0.3">
      <c r="A13" s="35" t="s">
        <v>2</v>
      </c>
      <c r="B13" s="403" t="s">
        <v>3</v>
      </c>
      <c r="C13" s="377"/>
      <c r="D13" s="378"/>
      <c r="E13" s="14" t="s">
        <v>128</v>
      </c>
      <c r="F13" s="36"/>
      <c r="G13" s="161" t="s">
        <v>166</v>
      </c>
      <c r="H13" s="92" t="s">
        <v>171</v>
      </c>
    </row>
    <row r="14" spans="1:11" x14ac:dyDescent="0.25">
      <c r="A14" s="351">
        <v>1</v>
      </c>
      <c r="B14" s="442" t="s">
        <v>197</v>
      </c>
      <c r="C14" s="443"/>
      <c r="D14" s="444"/>
      <c r="E14" s="15" t="s">
        <v>129</v>
      </c>
      <c r="F14" s="37"/>
      <c r="G14" s="38"/>
      <c r="H14" s="93"/>
    </row>
    <row r="15" spans="1:11" ht="36.75" customHeight="1" x14ac:dyDescent="0.25">
      <c r="A15" s="302"/>
      <c r="B15" s="303" t="s">
        <v>4</v>
      </c>
      <c r="C15" s="304"/>
      <c r="D15" s="305"/>
      <c r="E15" s="16" t="s">
        <v>130</v>
      </c>
      <c r="F15" s="39">
        <v>0</v>
      </c>
      <c r="G15" s="40">
        <f>Cenovnik!G15</f>
        <v>0</v>
      </c>
      <c r="H15" s="94">
        <f>F15*G15</f>
        <v>0</v>
      </c>
    </row>
    <row r="16" spans="1:11" x14ac:dyDescent="0.25">
      <c r="A16" s="301">
        <f>SUM(A14+1)</f>
        <v>2</v>
      </c>
      <c r="B16" s="306" t="s">
        <v>5</v>
      </c>
      <c r="C16" s="307"/>
      <c r="D16" s="308"/>
      <c r="E16" s="17" t="s">
        <v>129</v>
      </c>
      <c r="F16" s="39"/>
      <c r="G16" s="42"/>
      <c r="H16" s="94"/>
    </row>
    <row r="17" spans="1:8" x14ac:dyDescent="0.25">
      <c r="A17" s="302"/>
      <c r="B17" s="348" t="s">
        <v>210</v>
      </c>
      <c r="C17" s="349"/>
      <c r="D17" s="350"/>
      <c r="E17" s="16" t="s">
        <v>130</v>
      </c>
      <c r="F17" s="39">
        <v>1</v>
      </c>
      <c r="G17" s="40">
        <f>Cenovnik!G17</f>
        <v>0</v>
      </c>
      <c r="H17" s="94">
        <f t="shared" ref="H17:H76" si="0">F17*G17</f>
        <v>0</v>
      </c>
    </row>
    <row r="18" spans="1:8" x14ac:dyDescent="0.25">
      <c r="A18" s="301">
        <f>SUM(A16+1)</f>
        <v>3</v>
      </c>
      <c r="B18" s="306" t="s">
        <v>195</v>
      </c>
      <c r="C18" s="307"/>
      <c r="D18" s="308"/>
      <c r="E18" s="17" t="s">
        <v>129</v>
      </c>
      <c r="F18" s="39"/>
      <c r="G18" s="42"/>
      <c r="H18" s="94"/>
    </row>
    <row r="19" spans="1:8" x14ac:dyDescent="0.25">
      <c r="A19" s="302"/>
      <c r="B19" s="348" t="s">
        <v>211</v>
      </c>
      <c r="C19" s="349"/>
      <c r="D19" s="350"/>
      <c r="E19" s="18" t="s">
        <v>130</v>
      </c>
      <c r="F19" s="39">
        <v>0</v>
      </c>
      <c r="G19" s="40">
        <f>Cenovnik!G19</f>
        <v>0</v>
      </c>
      <c r="H19" s="94">
        <f t="shared" si="0"/>
        <v>0</v>
      </c>
    </row>
    <row r="20" spans="1:8" x14ac:dyDescent="0.25">
      <c r="A20" s="301">
        <f>SUM(A18+1)</f>
        <v>4</v>
      </c>
      <c r="B20" s="306" t="s">
        <v>6</v>
      </c>
      <c r="C20" s="307"/>
      <c r="D20" s="308"/>
      <c r="E20" s="17" t="s">
        <v>129</v>
      </c>
      <c r="F20" s="39"/>
      <c r="G20" s="42"/>
      <c r="H20" s="94"/>
    </row>
    <row r="21" spans="1:8" ht="37.5" customHeight="1" x14ac:dyDescent="0.25">
      <c r="A21" s="302"/>
      <c r="B21" s="303" t="s">
        <v>7</v>
      </c>
      <c r="C21" s="304"/>
      <c r="D21" s="305"/>
      <c r="E21" s="16" t="s">
        <v>130</v>
      </c>
      <c r="F21" s="39"/>
      <c r="G21" s="40">
        <f>Cenovnik!G21</f>
        <v>0</v>
      </c>
      <c r="H21" s="94">
        <f t="shared" si="0"/>
        <v>0</v>
      </c>
    </row>
    <row r="22" spans="1:8" x14ac:dyDescent="0.25">
      <c r="A22" s="301">
        <f>SUM(A20+1)</f>
        <v>5</v>
      </c>
      <c r="B22" s="306" t="s">
        <v>8</v>
      </c>
      <c r="C22" s="307"/>
      <c r="D22" s="308"/>
      <c r="E22" s="17" t="s">
        <v>129</v>
      </c>
      <c r="F22" s="39"/>
      <c r="G22" s="42"/>
      <c r="H22" s="94"/>
    </row>
    <row r="23" spans="1:8" ht="20.25" customHeight="1" x14ac:dyDescent="0.25">
      <c r="A23" s="302"/>
      <c r="B23" s="303" t="s">
        <v>9</v>
      </c>
      <c r="C23" s="304"/>
      <c r="D23" s="305"/>
      <c r="E23" s="16" t="s">
        <v>130</v>
      </c>
      <c r="F23" s="39">
        <v>0</v>
      </c>
      <c r="G23" s="40">
        <f>Cenovnik!G23</f>
        <v>0</v>
      </c>
      <c r="H23" s="94">
        <f t="shared" si="0"/>
        <v>0</v>
      </c>
    </row>
    <row r="24" spans="1:8" x14ac:dyDescent="0.25">
      <c r="A24" s="301">
        <f>SUM(A22+1)</f>
        <v>6</v>
      </c>
      <c r="B24" s="306" t="s">
        <v>10</v>
      </c>
      <c r="C24" s="307"/>
      <c r="D24" s="308"/>
      <c r="E24" s="18" t="s">
        <v>129</v>
      </c>
      <c r="F24" s="39"/>
      <c r="G24" s="42"/>
      <c r="H24" s="94"/>
    </row>
    <row r="25" spans="1:8" ht="34.5" customHeight="1" x14ac:dyDescent="0.25">
      <c r="A25" s="302"/>
      <c r="B25" s="303" t="s">
        <v>11</v>
      </c>
      <c r="C25" s="304"/>
      <c r="D25" s="305"/>
      <c r="E25" s="18" t="s">
        <v>130</v>
      </c>
      <c r="F25" s="39">
        <v>0</v>
      </c>
      <c r="G25" s="40">
        <f>Cenovnik!G25</f>
        <v>0</v>
      </c>
      <c r="H25" s="94">
        <f t="shared" si="0"/>
        <v>0</v>
      </c>
    </row>
    <row r="26" spans="1:8" ht="23.25" customHeight="1" x14ac:dyDescent="0.25">
      <c r="A26" s="301">
        <f>SUM(A24+1)</f>
        <v>7</v>
      </c>
      <c r="B26" s="209" t="s">
        <v>261</v>
      </c>
      <c r="C26" s="210"/>
      <c r="D26" s="211"/>
      <c r="E26" s="17" t="s">
        <v>129</v>
      </c>
      <c r="F26" s="39"/>
      <c r="G26" s="42"/>
      <c r="H26" s="94"/>
    </row>
    <row r="27" spans="1:8" ht="33.75" customHeight="1" x14ac:dyDescent="0.25">
      <c r="A27" s="302"/>
      <c r="B27" s="296" t="s">
        <v>262</v>
      </c>
      <c r="C27" s="297"/>
      <c r="D27" s="298"/>
      <c r="E27" s="18" t="s">
        <v>130</v>
      </c>
      <c r="F27" s="39">
        <v>0</v>
      </c>
      <c r="G27" s="40">
        <f>Cenovnik!G27</f>
        <v>0</v>
      </c>
      <c r="H27" s="94">
        <f t="shared" si="0"/>
        <v>0</v>
      </c>
    </row>
    <row r="28" spans="1:8" x14ac:dyDescent="0.25">
      <c r="A28" s="301">
        <f>SUM(A26+1)</f>
        <v>8</v>
      </c>
      <c r="B28" s="306" t="s">
        <v>198</v>
      </c>
      <c r="C28" s="307"/>
      <c r="D28" s="308"/>
      <c r="E28" s="17" t="s">
        <v>129</v>
      </c>
      <c r="F28" s="39"/>
      <c r="G28" s="42"/>
      <c r="H28" s="94"/>
    </row>
    <row r="29" spans="1:8" ht="33" customHeight="1" x14ac:dyDescent="0.25">
      <c r="A29" s="302"/>
      <c r="B29" s="303" t="s">
        <v>212</v>
      </c>
      <c r="C29" s="304"/>
      <c r="D29" s="305"/>
      <c r="E29" s="16" t="s">
        <v>130</v>
      </c>
      <c r="F29" s="39">
        <v>1</v>
      </c>
      <c r="G29" s="40">
        <f>Cenovnik!G29</f>
        <v>0</v>
      </c>
      <c r="H29" s="94">
        <f t="shared" si="0"/>
        <v>0</v>
      </c>
    </row>
    <row r="30" spans="1:8" x14ac:dyDescent="0.25">
      <c r="A30" s="301">
        <f>SUM(A28+1)</f>
        <v>9</v>
      </c>
      <c r="B30" s="306" t="s">
        <v>12</v>
      </c>
      <c r="C30" s="307"/>
      <c r="D30" s="308"/>
      <c r="E30" s="17" t="s">
        <v>129</v>
      </c>
      <c r="F30" s="39"/>
      <c r="G30" s="42"/>
      <c r="H30" s="94"/>
    </row>
    <row r="31" spans="1:8" x14ac:dyDescent="0.25">
      <c r="A31" s="302"/>
      <c r="B31" s="348" t="s">
        <v>13</v>
      </c>
      <c r="C31" s="349"/>
      <c r="D31" s="350"/>
      <c r="E31" s="16" t="s">
        <v>130</v>
      </c>
      <c r="F31" s="39">
        <v>1</v>
      </c>
      <c r="G31" s="40">
        <f>Cenovnik!G31</f>
        <v>0</v>
      </c>
      <c r="H31" s="94">
        <f t="shared" si="0"/>
        <v>0</v>
      </c>
    </row>
    <row r="32" spans="1:8" x14ac:dyDescent="0.25">
      <c r="A32" s="301">
        <f>SUM(A30+1)</f>
        <v>10</v>
      </c>
      <c r="B32" s="306" t="s">
        <v>14</v>
      </c>
      <c r="C32" s="307"/>
      <c r="D32" s="308"/>
      <c r="E32" s="17" t="s">
        <v>129</v>
      </c>
      <c r="F32" s="39"/>
      <c r="G32" s="42"/>
      <c r="H32" s="94"/>
    </row>
    <row r="33" spans="1:8" ht="18" customHeight="1" x14ac:dyDescent="0.25">
      <c r="A33" s="302"/>
      <c r="B33" s="348" t="s">
        <v>15</v>
      </c>
      <c r="C33" s="349"/>
      <c r="D33" s="350"/>
      <c r="E33" s="19" t="s">
        <v>130</v>
      </c>
      <c r="F33" s="39">
        <v>0</v>
      </c>
      <c r="G33" s="40">
        <f>Cenovnik!G33</f>
        <v>0</v>
      </c>
      <c r="H33" s="94">
        <f t="shared" si="0"/>
        <v>0</v>
      </c>
    </row>
    <row r="34" spans="1:8" x14ac:dyDescent="0.25">
      <c r="A34" s="301">
        <f>SUM(A32+1)</f>
        <v>11</v>
      </c>
      <c r="B34" s="329" t="s">
        <v>16</v>
      </c>
      <c r="C34" s="330"/>
      <c r="D34" s="331"/>
      <c r="E34" s="18" t="s">
        <v>129</v>
      </c>
      <c r="F34" s="39"/>
      <c r="G34" s="47"/>
      <c r="H34" s="94"/>
    </row>
    <row r="35" spans="1:8" ht="15" customHeight="1" x14ac:dyDescent="0.25">
      <c r="A35" s="302"/>
      <c r="B35" s="303" t="s">
        <v>17</v>
      </c>
      <c r="C35" s="304"/>
      <c r="D35" s="305"/>
      <c r="E35" s="19" t="s">
        <v>130</v>
      </c>
      <c r="F35" s="39">
        <v>0</v>
      </c>
      <c r="G35" s="40">
        <f>Cenovnik!G35</f>
        <v>0</v>
      </c>
      <c r="H35" s="94">
        <f t="shared" si="0"/>
        <v>0</v>
      </c>
    </row>
    <row r="36" spans="1:8" x14ac:dyDescent="0.25">
      <c r="A36" s="301">
        <f>SUM(A34+1)</f>
        <v>12</v>
      </c>
      <c r="B36" s="306" t="s">
        <v>134</v>
      </c>
      <c r="C36" s="307"/>
      <c r="D36" s="308"/>
      <c r="E36" s="17" t="s">
        <v>131</v>
      </c>
      <c r="F36" s="39"/>
      <c r="G36" s="42"/>
      <c r="H36" s="94"/>
    </row>
    <row r="37" spans="1:8" x14ac:dyDescent="0.25">
      <c r="A37" s="302"/>
      <c r="B37" s="348" t="s">
        <v>135</v>
      </c>
      <c r="C37" s="349"/>
      <c r="D37" s="350"/>
      <c r="E37" s="16" t="s">
        <v>131</v>
      </c>
      <c r="F37" s="39">
        <v>0</v>
      </c>
      <c r="G37" s="40">
        <f>Cenovnik!G37</f>
        <v>0</v>
      </c>
      <c r="H37" s="94">
        <f t="shared" si="0"/>
        <v>0</v>
      </c>
    </row>
    <row r="38" spans="1:8" x14ac:dyDescent="0.25">
      <c r="A38" s="301">
        <f>SUM(A36+1)</f>
        <v>13</v>
      </c>
      <c r="B38" s="306" t="s">
        <v>18</v>
      </c>
      <c r="C38" s="307"/>
      <c r="D38" s="308"/>
      <c r="E38" s="17" t="s">
        <v>131</v>
      </c>
      <c r="F38" s="39"/>
      <c r="G38" s="42"/>
      <c r="H38" s="94"/>
    </row>
    <row r="39" spans="1:8" x14ac:dyDescent="0.25">
      <c r="A39" s="302"/>
      <c r="B39" s="348" t="s">
        <v>19</v>
      </c>
      <c r="C39" s="349"/>
      <c r="D39" s="350"/>
      <c r="E39" s="16" t="s">
        <v>131</v>
      </c>
      <c r="F39" s="39">
        <v>0</v>
      </c>
      <c r="G39" s="40">
        <f>Cenovnik!G39</f>
        <v>0</v>
      </c>
      <c r="H39" s="94">
        <f t="shared" si="0"/>
        <v>0</v>
      </c>
    </row>
    <row r="40" spans="1:8" x14ac:dyDescent="0.25">
      <c r="A40" s="309">
        <v>14</v>
      </c>
      <c r="B40" s="382" t="s">
        <v>20</v>
      </c>
      <c r="C40" s="383"/>
      <c r="D40" s="384"/>
      <c r="E40" s="18" t="s">
        <v>129</v>
      </c>
      <c r="F40" s="141"/>
      <c r="G40" s="47"/>
      <c r="H40" s="94"/>
    </row>
    <row r="41" spans="1:8" x14ac:dyDescent="0.25">
      <c r="A41" s="309"/>
      <c r="B41" s="436" t="s">
        <v>21</v>
      </c>
      <c r="C41" s="437"/>
      <c r="D41" s="438"/>
      <c r="E41" s="20"/>
      <c r="F41" s="39"/>
      <c r="G41" s="47"/>
      <c r="H41" s="94"/>
    </row>
    <row r="42" spans="1:8" x14ac:dyDescent="0.25">
      <c r="A42" s="309"/>
      <c r="B42" s="382" t="s">
        <v>22</v>
      </c>
      <c r="C42" s="383"/>
      <c r="D42" s="384"/>
      <c r="E42" s="18" t="s">
        <v>130</v>
      </c>
      <c r="F42" s="39">
        <v>0</v>
      </c>
      <c r="G42" s="40">
        <f>Cenovnik!G42</f>
        <v>0</v>
      </c>
      <c r="H42" s="94">
        <f t="shared" si="0"/>
        <v>0</v>
      </c>
    </row>
    <row r="43" spans="1:8" x14ac:dyDescent="0.25">
      <c r="A43" s="309"/>
      <c r="B43" s="382" t="s">
        <v>23</v>
      </c>
      <c r="C43" s="383"/>
      <c r="D43" s="384"/>
      <c r="E43" s="20" t="s">
        <v>130</v>
      </c>
      <c r="F43" s="39">
        <v>0</v>
      </c>
      <c r="G43" s="40">
        <f>Cenovnik!G43</f>
        <v>0</v>
      </c>
      <c r="H43" s="94">
        <f t="shared" si="0"/>
        <v>0</v>
      </c>
    </row>
    <row r="44" spans="1:8" x14ac:dyDescent="0.25">
      <c r="A44" s="309"/>
      <c r="B44" s="315" t="s">
        <v>24</v>
      </c>
      <c r="C44" s="316"/>
      <c r="D44" s="317"/>
      <c r="E44" s="18" t="s">
        <v>130</v>
      </c>
      <c r="F44" s="39">
        <v>0</v>
      </c>
      <c r="G44" s="40">
        <f>Cenovnik!G44</f>
        <v>0</v>
      </c>
      <c r="H44" s="94">
        <f t="shared" si="0"/>
        <v>0</v>
      </c>
    </row>
    <row r="45" spans="1:8" x14ac:dyDescent="0.25">
      <c r="A45" s="309"/>
      <c r="B45" s="315" t="s">
        <v>25</v>
      </c>
      <c r="C45" s="316"/>
      <c r="D45" s="317"/>
      <c r="E45" s="20" t="s">
        <v>130</v>
      </c>
      <c r="F45" s="39">
        <v>0</v>
      </c>
      <c r="G45" s="40">
        <f>Cenovnik!G45</f>
        <v>0</v>
      </c>
      <c r="H45" s="94">
        <f t="shared" si="0"/>
        <v>0</v>
      </c>
    </row>
    <row r="46" spans="1:8" x14ac:dyDescent="0.25">
      <c r="A46" s="309"/>
      <c r="B46" s="197" t="s">
        <v>26</v>
      </c>
      <c r="C46" s="198"/>
      <c r="D46" s="199"/>
      <c r="E46" s="18" t="s">
        <v>130</v>
      </c>
      <c r="F46" s="39">
        <v>0</v>
      </c>
      <c r="G46" s="40">
        <f>Cenovnik!G46</f>
        <v>0</v>
      </c>
      <c r="H46" s="94">
        <f t="shared" si="0"/>
        <v>0</v>
      </c>
    </row>
    <row r="47" spans="1:8" x14ac:dyDescent="0.25">
      <c r="A47" s="309"/>
      <c r="B47" s="439" t="s">
        <v>27</v>
      </c>
      <c r="C47" s="440"/>
      <c r="D47" s="441"/>
      <c r="E47" s="18" t="s">
        <v>130</v>
      </c>
      <c r="F47" s="39">
        <v>0</v>
      </c>
      <c r="G47" s="40">
        <f>Cenovnik!G47</f>
        <v>0</v>
      </c>
      <c r="H47" s="94">
        <f t="shared" si="0"/>
        <v>0</v>
      </c>
    </row>
    <row r="48" spans="1:8" x14ac:dyDescent="0.25">
      <c r="A48" s="309"/>
      <c r="B48" s="315" t="s">
        <v>28</v>
      </c>
      <c r="C48" s="316"/>
      <c r="D48" s="317"/>
      <c r="E48" s="20" t="s">
        <v>130</v>
      </c>
      <c r="F48" s="39">
        <v>0</v>
      </c>
      <c r="G48" s="40">
        <f>Cenovnik!G48</f>
        <v>0</v>
      </c>
      <c r="H48" s="94">
        <f t="shared" si="0"/>
        <v>0</v>
      </c>
    </row>
    <row r="49" spans="1:8" x14ac:dyDescent="0.25">
      <c r="A49" s="309"/>
      <c r="B49" s="315" t="s">
        <v>29</v>
      </c>
      <c r="C49" s="316"/>
      <c r="D49" s="317"/>
      <c r="E49" s="18" t="s">
        <v>130</v>
      </c>
      <c r="F49" s="39">
        <v>0</v>
      </c>
      <c r="G49" s="40">
        <f>Cenovnik!G49</f>
        <v>0</v>
      </c>
      <c r="H49" s="94">
        <f t="shared" si="0"/>
        <v>0</v>
      </c>
    </row>
    <row r="50" spans="1:8" x14ac:dyDescent="0.25">
      <c r="A50" s="309"/>
      <c r="B50" s="315" t="s">
        <v>30</v>
      </c>
      <c r="C50" s="316"/>
      <c r="D50" s="317"/>
      <c r="E50" s="20" t="s">
        <v>130</v>
      </c>
      <c r="F50" s="39">
        <v>0</v>
      </c>
      <c r="G50" s="40">
        <f>Cenovnik!G50</f>
        <v>0</v>
      </c>
      <c r="H50" s="94">
        <f t="shared" si="0"/>
        <v>0</v>
      </c>
    </row>
    <row r="51" spans="1:8" x14ac:dyDescent="0.25">
      <c r="A51" s="309"/>
      <c r="B51" s="315" t="s">
        <v>31</v>
      </c>
      <c r="C51" s="316"/>
      <c r="D51" s="317"/>
      <c r="E51" s="20" t="s">
        <v>130</v>
      </c>
      <c r="F51" s="39">
        <v>0</v>
      </c>
      <c r="G51" s="40">
        <f>Cenovnik!G51</f>
        <v>0</v>
      </c>
      <c r="H51" s="94">
        <f t="shared" si="0"/>
        <v>0</v>
      </c>
    </row>
    <row r="52" spans="1:8" x14ac:dyDescent="0.25">
      <c r="A52" s="309"/>
      <c r="B52" s="197" t="s">
        <v>32</v>
      </c>
      <c r="C52" s="198"/>
      <c r="D52" s="199"/>
      <c r="E52" s="20" t="s">
        <v>130</v>
      </c>
      <c r="F52" s="39">
        <v>0</v>
      </c>
      <c r="G52" s="40">
        <f>Cenovnik!G52</f>
        <v>0</v>
      </c>
      <c r="H52" s="94">
        <f t="shared" si="0"/>
        <v>0</v>
      </c>
    </row>
    <row r="53" spans="1:8" x14ac:dyDescent="0.25">
      <c r="A53" s="309"/>
      <c r="B53" s="439" t="s">
        <v>33</v>
      </c>
      <c r="C53" s="440"/>
      <c r="D53" s="441"/>
      <c r="E53" s="20" t="s">
        <v>130</v>
      </c>
      <c r="F53" s="39">
        <v>0</v>
      </c>
      <c r="G53" s="40">
        <f>Cenovnik!G53</f>
        <v>0</v>
      </c>
      <c r="H53" s="94">
        <f t="shared" si="0"/>
        <v>0</v>
      </c>
    </row>
    <row r="54" spans="1:8" x14ac:dyDescent="0.25">
      <c r="A54" s="309"/>
      <c r="B54" s="315" t="s">
        <v>34</v>
      </c>
      <c r="C54" s="316"/>
      <c r="D54" s="317"/>
      <c r="E54" s="18" t="s">
        <v>130</v>
      </c>
      <c r="F54" s="39">
        <v>0</v>
      </c>
      <c r="G54" s="40">
        <f>Cenovnik!G54</f>
        <v>0</v>
      </c>
      <c r="H54" s="94">
        <f t="shared" si="0"/>
        <v>0</v>
      </c>
    </row>
    <row r="55" spans="1:8" x14ac:dyDescent="0.25">
      <c r="A55" s="309"/>
      <c r="B55" s="315" t="s">
        <v>35</v>
      </c>
      <c r="C55" s="316"/>
      <c r="D55" s="317"/>
      <c r="E55" s="20" t="s">
        <v>130</v>
      </c>
      <c r="F55" s="39">
        <v>0</v>
      </c>
      <c r="G55" s="40">
        <f>Cenovnik!G55</f>
        <v>0</v>
      </c>
      <c r="H55" s="94">
        <f t="shared" si="0"/>
        <v>0</v>
      </c>
    </row>
    <row r="56" spans="1:8" x14ac:dyDescent="0.25">
      <c r="A56" s="309"/>
      <c r="B56" s="197" t="s">
        <v>36</v>
      </c>
      <c r="C56" s="198"/>
      <c r="D56" s="199"/>
      <c r="E56" s="18" t="s">
        <v>130</v>
      </c>
      <c r="F56" s="39">
        <v>0</v>
      </c>
      <c r="G56" s="40">
        <f>Cenovnik!G56</f>
        <v>0</v>
      </c>
      <c r="H56" s="94">
        <f t="shared" si="0"/>
        <v>0</v>
      </c>
    </row>
    <row r="57" spans="1:8" x14ac:dyDescent="0.25">
      <c r="A57" s="309"/>
      <c r="B57" s="315" t="s">
        <v>37</v>
      </c>
      <c r="C57" s="316"/>
      <c r="D57" s="317"/>
      <c r="E57" s="18" t="s">
        <v>130</v>
      </c>
      <c r="F57" s="39">
        <v>0</v>
      </c>
      <c r="G57" s="40">
        <f>Cenovnik!G57</f>
        <v>0</v>
      </c>
      <c r="H57" s="94">
        <f t="shared" si="0"/>
        <v>0</v>
      </c>
    </row>
    <row r="58" spans="1:8" x14ac:dyDescent="0.25">
      <c r="A58" s="309"/>
      <c r="B58" s="315" t="s">
        <v>38</v>
      </c>
      <c r="C58" s="316"/>
      <c r="D58" s="317"/>
      <c r="E58" s="20" t="s">
        <v>130</v>
      </c>
      <c r="F58" s="39">
        <v>0</v>
      </c>
      <c r="G58" s="40">
        <f>Cenovnik!G58</f>
        <v>0</v>
      </c>
      <c r="H58" s="94">
        <f t="shared" si="0"/>
        <v>0</v>
      </c>
    </row>
    <row r="59" spans="1:8" x14ac:dyDescent="0.25">
      <c r="A59" s="309"/>
      <c r="B59" s="315" t="s">
        <v>39</v>
      </c>
      <c r="C59" s="316"/>
      <c r="D59" s="317"/>
      <c r="E59" s="18" t="s">
        <v>130</v>
      </c>
      <c r="F59" s="39">
        <v>0</v>
      </c>
      <c r="G59" s="40">
        <f>Cenovnik!G59</f>
        <v>0</v>
      </c>
      <c r="H59" s="94">
        <f t="shared" si="0"/>
        <v>0</v>
      </c>
    </row>
    <row r="60" spans="1:8" x14ac:dyDescent="0.25">
      <c r="A60" s="309"/>
      <c r="B60" s="315" t="s">
        <v>213</v>
      </c>
      <c r="C60" s="316"/>
      <c r="D60" s="317"/>
      <c r="E60" s="18" t="s">
        <v>130</v>
      </c>
      <c r="F60" s="39">
        <v>0</v>
      </c>
      <c r="G60" s="40">
        <f>Cenovnik!G60</f>
        <v>0</v>
      </c>
      <c r="H60" s="94">
        <f t="shared" si="0"/>
        <v>0</v>
      </c>
    </row>
    <row r="61" spans="1:8" ht="17.25" customHeight="1" x14ac:dyDescent="0.25">
      <c r="A61" s="309"/>
      <c r="B61" s="315" t="s">
        <v>40</v>
      </c>
      <c r="C61" s="316"/>
      <c r="D61" s="317"/>
      <c r="E61" s="18" t="s">
        <v>130</v>
      </c>
      <c r="F61" s="39">
        <v>0</v>
      </c>
      <c r="G61" s="40">
        <f>Cenovnik!G61</f>
        <v>0</v>
      </c>
      <c r="H61" s="94">
        <f t="shared" si="0"/>
        <v>0</v>
      </c>
    </row>
    <row r="62" spans="1:8" ht="15" customHeight="1" x14ac:dyDescent="0.25">
      <c r="A62" s="302"/>
      <c r="B62" s="355" t="s">
        <v>41</v>
      </c>
      <c r="C62" s="356"/>
      <c r="D62" s="388"/>
      <c r="E62" s="19" t="s">
        <v>130</v>
      </c>
      <c r="F62" s="39">
        <v>0</v>
      </c>
      <c r="G62" s="40">
        <f>Cenovnik!G62</f>
        <v>0</v>
      </c>
      <c r="H62" s="94">
        <f t="shared" si="0"/>
        <v>0</v>
      </c>
    </row>
    <row r="63" spans="1:8" x14ac:dyDescent="0.25">
      <c r="A63" s="301">
        <v>15</v>
      </c>
      <c r="B63" s="329" t="s">
        <v>42</v>
      </c>
      <c r="C63" s="330"/>
      <c r="D63" s="331"/>
      <c r="E63" s="18" t="s">
        <v>129</v>
      </c>
      <c r="F63" s="39"/>
      <c r="G63" s="42"/>
      <c r="H63" s="94"/>
    </row>
    <row r="64" spans="1:8" x14ac:dyDescent="0.25">
      <c r="A64" s="302"/>
      <c r="B64" s="355" t="s">
        <v>43</v>
      </c>
      <c r="C64" s="356"/>
      <c r="D64" s="388"/>
      <c r="E64" s="19" t="s">
        <v>130</v>
      </c>
      <c r="F64" s="39">
        <v>0</v>
      </c>
      <c r="G64" s="40">
        <f>Cenovnik!G64</f>
        <v>0</v>
      </c>
      <c r="H64" s="94">
        <f t="shared" si="0"/>
        <v>0</v>
      </c>
    </row>
    <row r="65" spans="1:8" x14ac:dyDescent="0.25">
      <c r="A65" s="301">
        <f>SUM(A63+1)</f>
        <v>16</v>
      </c>
      <c r="B65" s="329" t="s">
        <v>44</v>
      </c>
      <c r="C65" s="330"/>
      <c r="D65" s="331"/>
      <c r="E65" s="18" t="s">
        <v>129</v>
      </c>
      <c r="F65" s="39"/>
      <c r="G65" s="42"/>
      <c r="H65" s="94"/>
    </row>
    <row r="66" spans="1:8" x14ac:dyDescent="0.25">
      <c r="A66" s="302"/>
      <c r="B66" s="424" t="s">
        <v>45</v>
      </c>
      <c r="C66" s="425"/>
      <c r="D66" s="426"/>
      <c r="E66" s="18" t="s">
        <v>130</v>
      </c>
      <c r="F66" s="39">
        <v>0</v>
      </c>
      <c r="G66" s="40">
        <f>Cenovnik!G66</f>
        <v>0</v>
      </c>
      <c r="H66" s="94">
        <f t="shared" si="0"/>
        <v>0</v>
      </c>
    </row>
    <row r="67" spans="1:8" ht="26.25" customHeight="1" x14ac:dyDescent="0.25">
      <c r="A67" s="346">
        <f>SUM(A65+1)</f>
        <v>17</v>
      </c>
      <c r="B67" s="352" t="s">
        <v>174</v>
      </c>
      <c r="C67" s="353"/>
      <c r="D67" s="353"/>
      <c r="E67" s="21" t="s">
        <v>129</v>
      </c>
      <c r="F67" s="39"/>
      <c r="G67" s="51"/>
      <c r="H67" s="94"/>
    </row>
    <row r="68" spans="1:8" ht="34.5" customHeight="1" x14ac:dyDescent="0.25">
      <c r="A68" s="347"/>
      <c r="B68" s="445" t="s">
        <v>46</v>
      </c>
      <c r="C68" s="446"/>
      <c r="D68" s="446"/>
      <c r="E68" s="19" t="s">
        <v>130</v>
      </c>
      <c r="F68" s="39">
        <v>0</v>
      </c>
      <c r="G68" s="40">
        <f>Cenovnik!G68</f>
        <v>0</v>
      </c>
      <c r="H68" s="94">
        <f t="shared" si="0"/>
        <v>0</v>
      </c>
    </row>
    <row r="69" spans="1:8" x14ac:dyDescent="0.25">
      <c r="A69" s="301">
        <f>SUM(A67+1)</f>
        <v>18</v>
      </c>
      <c r="B69" s="306" t="s">
        <v>47</v>
      </c>
      <c r="C69" s="307"/>
      <c r="D69" s="308"/>
      <c r="E69" s="18" t="s">
        <v>131</v>
      </c>
      <c r="F69" s="39"/>
      <c r="G69" s="42"/>
      <c r="H69" s="94"/>
    </row>
    <row r="70" spans="1:8" x14ac:dyDescent="0.25">
      <c r="A70" s="302"/>
      <c r="B70" s="348" t="s">
        <v>48</v>
      </c>
      <c r="C70" s="349"/>
      <c r="D70" s="350"/>
      <c r="E70" s="18" t="s">
        <v>131</v>
      </c>
      <c r="F70" s="39">
        <v>0</v>
      </c>
      <c r="G70" s="40">
        <f>Cenovnik!G70</f>
        <v>0</v>
      </c>
      <c r="H70" s="94">
        <f t="shared" si="0"/>
        <v>0</v>
      </c>
    </row>
    <row r="71" spans="1:8" x14ac:dyDescent="0.25">
      <c r="A71" s="301">
        <f>SUM(A69+1)</f>
        <v>19</v>
      </c>
      <c r="B71" s="306" t="s">
        <v>49</v>
      </c>
      <c r="C71" s="307"/>
      <c r="D71" s="308"/>
      <c r="E71" s="17" t="s">
        <v>131</v>
      </c>
      <c r="F71" s="39"/>
      <c r="G71" s="42"/>
      <c r="H71" s="94"/>
    </row>
    <row r="72" spans="1:8" x14ac:dyDescent="0.25">
      <c r="A72" s="302"/>
      <c r="B72" s="348" t="s">
        <v>50</v>
      </c>
      <c r="C72" s="349"/>
      <c r="D72" s="350"/>
      <c r="E72" s="16" t="s">
        <v>131</v>
      </c>
      <c r="F72" s="39">
        <v>0</v>
      </c>
      <c r="G72" s="40">
        <f>Cenovnik!G72</f>
        <v>0</v>
      </c>
      <c r="H72" s="94">
        <f t="shared" si="0"/>
        <v>0</v>
      </c>
    </row>
    <row r="73" spans="1:8" x14ac:dyDescent="0.25">
      <c r="A73" s="301">
        <f>SUM(A71+1)</f>
        <v>20</v>
      </c>
      <c r="B73" s="306" t="s">
        <v>51</v>
      </c>
      <c r="C73" s="307"/>
      <c r="D73" s="308"/>
      <c r="E73" s="17" t="s">
        <v>131</v>
      </c>
      <c r="F73" s="39"/>
      <c r="G73" s="42"/>
      <c r="H73" s="94"/>
    </row>
    <row r="74" spans="1:8" x14ac:dyDescent="0.25">
      <c r="A74" s="302"/>
      <c r="B74" s="348" t="s">
        <v>52</v>
      </c>
      <c r="C74" s="349"/>
      <c r="D74" s="350"/>
      <c r="E74" s="16" t="s">
        <v>131</v>
      </c>
      <c r="F74" s="39">
        <v>0</v>
      </c>
      <c r="G74" s="40">
        <f>Cenovnik!G74</f>
        <v>0</v>
      </c>
      <c r="H74" s="94">
        <f t="shared" si="0"/>
        <v>0</v>
      </c>
    </row>
    <row r="75" spans="1:8" x14ac:dyDescent="0.25">
      <c r="A75" s="301">
        <f>SUM(A73+1)</f>
        <v>21</v>
      </c>
      <c r="B75" s="329" t="s">
        <v>53</v>
      </c>
      <c r="C75" s="330"/>
      <c r="D75" s="331"/>
      <c r="E75" s="18" t="s">
        <v>129</v>
      </c>
      <c r="F75" s="39"/>
      <c r="G75" s="42"/>
      <c r="H75" s="94"/>
    </row>
    <row r="76" spans="1:8" ht="19.5" customHeight="1" x14ac:dyDescent="0.25">
      <c r="A76" s="302"/>
      <c r="B76" s="355" t="s">
        <v>54</v>
      </c>
      <c r="C76" s="356"/>
      <c r="D76" s="388"/>
      <c r="E76" s="19" t="s">
        <v>130</v>
      </c>
      <c r="F76" s="39">
        <v>0</v>
      </c>
      <c r="G76" s="40">
        <f>Cenovnik!G76</f>
        <v>0</v>
      </c>
      <c r="H76" s="94">
        <f t="shared" si="0"/>
        <v>0</v>
      </c>
    </row>
    <row r="77" spans="1:8" x14ac:dyDescent="0.25">
      <c r="A77" s="301">
        <f>SUM(A75+1)</f>
        <v>22</v>
      </c>
      <c r="B77" s="329" t="s">
        <v>55</v>
      </c>
      <c r="C77" s="330"/>
      <c r="D77" s="331"/>
      <c r="E77" s="18" t="s">
        <v>129</v>
      </c>
      <c r="F77" s="39"/>
      <c r="G77" s="42"/>
      <c r="H77" s="94"/>
    </row>
    <row r="78" spans="1:8" x14ac:dyDescent="0.25">
      <c r="A78" s="302"/>
      <c r="B78" s="355" t="s">
        <v>56</v>
      </c>
      <c r="C78" s="356"/>
      <c r="D78" s="388"/>
      <c r="E78" s="19" t="s">
        <v>130</v>
      </c>
      <c r="F78" s="39">
        <v>0</v>
      </c>
      <c r="G78" s="40">
        <f>Cenovnik!G78</f>
        <v>0</v>
      </c>
      <c r="H78" s="94">
        <f t="shared" ref="H78:H153" si="1">F78*G78</f>
        <v>0</v>
      </c>
    </row>
    <row r="79" spans="1:8" x14ac:dyDescent="0.25">
      <c r="A79" s="301">
        <f t="shared" ref="A79:A103" si="2">SUM(A77+1)</f>
        <v>23</v>
      </c>
      <c r="B79" s="329" t="s">
        <v>57</v>
      </c>
      <c r="C79" s="330"/>
      <c r="D79" s="331"/>
      <c r="E79" s="18" t="s">
        <v>129</v>
      </c>
      <c r="F79" s="39"/>
      <c r="G79" s="42"/>
      <c r="H79" s="94"/>
    </row>
    <row r="80" spans="1:8" x14ac:dyDescent="0.25">
      <c r="A80" s="302"/>
      <c r="B80" s="355" t="s">
        <v>58</v>
      </c>
      <c r="C80" s="356"/>
      <c r="D80" s="388"/>
      <c r="E80" s="19" t="s">
        <v>130</v>
      </c>
      <c r="F80" s="39">
        <v>0</v>
      </c>
      <c r="G80" s="40">
        <f>Cenovnik!G80</f>
        <v>0</v>
      </c>
      <c r="H80" s="94">
        <f t="shared" si="1"/>
        <v>0</v>
      </c>
    </row>
    <row r="81" spans="1:8" x14ac:dyDescent="0.25">
      <c r="A81" s="301">
        <f t="shared" si="2"/>
        <v>24</v>
      </c>
      <c r="B81" s="200" t="s">
        <v>214</v>
      </c>
      <c r="C81" s="201"/>
      <c r="D81" s="204"/>
      <c r="E81" s="17" t="s">
        <v>129</v>
      </c>
      <c r="F81" s="39"/>
      <c r="G81" s="42"/>
      <c r="H81" s="94"/>
    </row>
    <row r="82" spans="1:8" x14ac:dyDescent="0.25">
      <c r="A82" s="302"/>
      <c r="B82" s="202" t="s">
        <v>215</v>
      </c>
      <c r="C82" s="203"/>
      <c r="D82" s="205"/>
      <c r="E82" s="16" t="s">
        <v>130</v>
      </c>
      <c r="F82" s="39">
        <v>0</v>
      </c>
      <c r="G82" s="54">
        <f>Cenovnik!G82</f>
        <v>0</v>
      </c>
      <c r="H82" s="94">
        <f t="shared" si="1"/>
        <v>0</v>
      </c>
    </row>
    <row r="83" spans="1:8" x14ac:dyDescent="0.25">
      <c r="A83" s="301">
        <f t="shared" si="2"/>
        <v>25</v>
      </c>
      <c r="B83" s="200" t="s">
        <v>154</v>
      </c>
      <c r="C83" s="201"/>
      <c r="D83" s="204"/>
      <c r="E83" s="17" t="s">
        <v>129</v>
      </c>
      <c r="F83" s="39"/>
      <c r="G83" s="42"/>
      <c r="H83" s="94"/>
    </row>
    <row r="84" spans="1:8" x14ac:dyDescent="0.25">
      <c r="A84" s="302"/>
      <c r="B84" s="202" t="s">
        <v>150</v>
      </c>
      <c r="C84" s="203"/>
      <c r="D84" s="205"/>
      <c r="E84" s="16" t="s">
        <v>130</v>
      </c>
      <c r="F84" s="39">
        <v>0</v>
      </c>
      <c r="G84" s="54">
        <f>Cenovnik!G84</f>
        <v>0</v>
      </c>
      <c r="H84" s="94">
        <f t="shared" si="1"/>
        <v>0</v>
      </c>
    </row>
    <row r="85" spans="1:8" x14ac:dyDescent="0.25">
      <c r="A85" s="301">
        <f t="shared" si="2"/>
        <v>26</v>
      </c>
      <c r="B85" s="200" t="s">
        <v>155</v>
      </c>
      <c r="C85" s="201"/>
      <c r="D85" s="204"/>
      <c r="E85" s="17" t="s">
        <v>129</v>
      </c>
      <c r="F85" s="39"/>
      <c r="G85" s="42"/>
      <c r="H85" s="94"/>
    </row>
    <row r="86" spans="1:8" x14ac:dyDescent="0.25">
      <c r="A86" s="302"/>
      <c r="B86" s="202" t="s">
        <v>158</v>
      </c>
      <c r="C86" s="203"/>
      <c r="D86" s="205"/>
      <c r="E86" s="16" t="s">
        <v>130</v>
      </c>
      <c r="F86" s="39">
        <v>0</v>
      </c>
      <c r="G86" s="54">
        <f>Cenovnik!G86</f>
        <v>0</v>
      </c>
      <c r="H86" s="94">
        <f t="shared" si="1"/>
        <v>0</v>
      </c>
    </row>
    <row r="87" spans="1:8" x14ac:dyDescent="0.25">
      <c r="A87" s="301">
        <f t="shared" si="2"/>
        <v>27</v>
      </c>
      <c r="B87" s="200" t="s">
        <v>156</v>
      </c>
      <c r="C87" s="201"/>
      <c r="D87" s="204"/>
      <c r="E87" s="17" t="s">
        <v>129</v>
      </c>
      <c r="F87" s="39"/>
      <c r="G87" s="42"/>
      <c r="H87" s="94"/>
    </row>
    <row r="88" spans="1:8" ht="15" customHeight="1" x14ac:dyDescent="0.25">
      <c r="A88" s="302"/>
      <c r="B88" s="202" t="s">
        <v>159</v>
      </c>
      <c r="C88" s="203"/>
      <c r="D88" s="205"/>
      <c r="E88" s="16" t="s">
        <v>130</v>
      </c>
      <c r="F88" s="39">
        <v>0</v>
      </c>
      <c r="G88" s="54">
        <f>Cenovnik!G88</f>
        <v>0</v>
      </c>
      <c r="H88" s="94">
        <f t="shared" si="1"/>
        <v>0</v>
      </c>
    </row>
    <row r="89" spans="1:8" x14ac:dyDescent="0.25">
      <c r="A89" s="301">
        <f t="shared" si="2"/>
        <v>28</v>
      </c>
      <c r="B89" s="200" t="s">
        <v>157</v>
      </c>
      <c r="C89" s="201"/>
      <c r="D89" s="204"/>
      <c r="E89" s="17" t="s">
        <v>129</v>
      </c>
      <c r="F89" s="39"/>
      <c r="G89" s="42"/>
      <c r="H89" s="94"/>
    </row>
    <row r="90" spans="1:8" x14ac:dyDescent="0.25">
      <c r="A90" s="302"/>
      <c r="B90" s="202" t="s">
        <v>160</v>
      </c>
      <c r="C90" s="203"/>
      <c r="D90" s="205"/>
      <c r="E90" s="16" t="s">
        <v>130</v>
      </c>
      <c r="F90" s="39">
        <v>0</v>
      </c>
      <c r="G90" s="54">
        <f>Cenovnik!G90</f>
        <v>0</v>
      </c>
      <c r="H90" s="94">
        <f t="shared" si="1"/>
        <v>0</v>
      </c>
    </row>
    <row r="91" spans="1:8" x14ac:dyDescent="0.25">
      <c r="A91" s="301">
        <f t="shared" si="2"/>
        <v>29</v>
      </c>
      <c r="B91" s="200" t="s">
        <v>199</v>
      </c>
      <c r="C91" s="201"/>
      <c r="D91" s="204"/>
      <c r="E91" s="17" t="s">
        <v>129</v>
      </c>
      <c r="F91" s="39"/>
      <c r="G91" s="42"/>
      <c r="H91" s="94"/>
    </row>
    <row r="92" spans="1:8" x14ac:dyDescent="0.25">
      <c r="A92" s="302"/>
      <c r="B92" s="202" t="s">
        <v>200</v>
      </c>
      <c r="C92" s="203"/>
      <c r="D92" s="205"/>
      <c r="E92" s="16" t="s">
        <v>130</v>
      </c>
      <c r="F92" s="39">
        <v>0</v>
      </c>
      <c r="G92" s="54">
        <f>Cenovnik!G92</f>
        <v>0</v>
      </c>
      <c r="H92" s="94">
        <f t="shared" si="1"/>
        <v>0</v>
      </c>
    </row>
    <row r="93" spans="1:8" x14ac:dyDescent="0.25">
      <c r="A93" s="332">
        <f t="shared" si="2"/>
        <v>30</v>
      </c>
      <c r="B93" s="197" t="s">
        <v>201</v>
      </c>
      <c r="C93" s="198"/>
      <c r="D93" s="199"/>
      <c r="E93" s="18" t="s">
        <v>129</v>
      </c>
      <c r="F93" s="39"/>
      <c r="G93" s="42"/>
      <c r="H93" s="94"/>
    </row>
    <row r="94" spans="1:8" x14ac:dyDescent="0.25">
      <c r="A94" s="333"/>
      <c r="B94" s="197" t="s">
        <v>202</v>
      </c>
      <c r="C94" s="198"/>
      <c r="D94" s="199"/>
      <c r="E94" s="18" t="s">
        <v>130</v>
      </c>
      <c r="F94" s="39">
        <v>0</v>
      </c>
      <c r="G94" s="54">
        <f>Cenovnik!G94</f>
        <v>0</v>
      </c>
      <c r="H94" s="94">
        <f t="shared" si="1"/>
        <v>0</v>
      </c>
    </row>
    <row r="95" spans="1:8" x14ac:dyDescent="0.25">
      <c r="A95" s="309">
        <f t="shared" si="2"/>
        <v>31</v>
      </c>
      <c r="B95" s="329" t="s">
        <v>59</v>
      </c>
      <c r="C95" s="330"/>
      <c r="D95" s="331"/>
      <c r="E95" s="18" t="s">
        <v>129</v>
      </c>
      <c r="F95" s="39"/>
      <c r="G95" s="42"/>
      <c r="H95" s="94"/>
    </row>
    <row r="96" spans="1:8" x14ac:dyDescent="0.25">
      <c r="A96" s="302"/>
      <c r="B96" s="355" t="s">
        <v>60</v>
      </c>
      <c r="C96" s="356"/>
      <c r="D96" s="388"/>
      <c r="E96" s="19" t="s">
        <v>130</v>
      </c>
      <c r="F96" s="39">
        <v>0</v>
      </c>
      <c r="G96" s="40">
        <f>Cenovnik!G96</f>
        <v>0</v>
      </c>
      <c r="H96" s="94">
        <f t="shared" si="1"/>
        <v>0</v>
      </c>
    </row>
    <row r="97" spans="1:8" x14ac:dyDescent="0.25">
      <c r="A97" s="309">
        <f t="shared" si="2"/>
        <v>32</v>
      </c>
      <c r="B97" s="329" t="s">
        <v>61</v>
      </c>
      <c r="C97" s="330"/>
      <c r="D97" s="331"/>
      <c r="E97" s="18" t="s">
        <v>129</v>
      </c>
      <c r="F97" s="39"/>
      <c r="G97" s="42"/>
      <c r="H97" s="94"/>
    </row>
    <row r="98" spans="1:8" x14ac:dyDescent="0.25">
      <c r="A98" s="302"/>
      <c r="B98" s="355" t="s">
        <v>62</v>
      </c>
      <c r="C98" s="356"/>
      <c r="D98" s="388"/>
      <c r="E98" s="19" t="s">
        <v>130</v>
      </c>
      <c r="F98" s="39">
        <v>0</v>
      </c>
      <c r="G98" s="40">
        <f>Cenovnik!G98</f>
        <v>0</v>
      </c>
      <c r="H98" s="94">
        <f t="shared" si="1"/>
        <v>0</v>
      </c>
    </row>
    <row r="99" spans="1:8" ht="37.5" customHeight="1" x14ac:dyDescent="0.25">
      <c r="A99" s="309">
        <f t="shared" si="2"/>
        <v>33</v>
      </c>
      <c r="B99" s="352" t="s">
        <v>63</v>
      </c>
      <c r="C99" s="353"/>
      <c r="D99" s="354"/>
      <c r="E99" s="18" t="s">
        <v>129</v>
      </c>
      <c r="F99" s="39"/>
      <c r="G99" s="42"/>
      <c r="H99" s="94"/>
    </row>
    <row r="100" spans="1:8" ht="55.5" customHeight="1" x14ac:dyDescent="0.25">
      <c r="A100" s="302"/>
      <c r="B100" s="296" t="s">
        <v>64</v>
      </c>
      <c r="C100" s="297"/>
      <c r="D100" s="298"/>
      <c r="E100" s="19" t="s">
        <v>130</v>
      </c>
      <c r="F100" s="39">
        <v>0</v>
      </c>
      <c r="G100" s="40">
        <f>Cenovnik!G100</f>
        <v>0</v>
      </c>
      <c r="H100" s="94">
        <f t="shared" si="1"/>
        <v>0</v>
      </c>
    </row>
    <row r="101" spans="1:8" x14ac:dyDescent="0.25">
      <c r="A101" s="309">
        <f t="shared" si="2"/>
        <v>34</v>
      </c>
      <c r="B101" s="329" t="s">
        <v>65</v>
      </c>
      <c r="C101" s="330"/>
      <c r="D101" s="331"/>
      <c r="E101" s="18" t="s">
        <v>129</v>
      </c>
      <c r="F101" s="39"/>
      <c r="G101" s="42"/>
      <c r="H101" s="94"/>
    </row>
    <row r="102" spans="1:8" x14ac:dyDescent="0.25">
      <c r="A102" s="302"/>
      <c r="B102" s="355" t="s">
        <v>66</v>
      </c>
      <c r="C102" s="356"/>
      <c r="D102" s="388"/>
      <c r="E102" s="19" t="s">
        <v>130</v>
      </c>
      <c r="F102" s="39">
        <v>0</v>
      </c>
      <c r="G102" s="40">
        <f>Cenovnik!G102</f>
        <v>0</v>
      </c>
      <c r="H102" s="94">
        <f t="shared" si="1"/>
        <v>0</v>
      </c>
    </row>
    <row r="103" spans="1:8" x14ac:dyDescent="0.25">
      <c r="A103" s="309">
        <f t="shared" si="2"/>
        <v>35</v>
      </c>
      <c r="B103" s="329" t="s">
        <v>67</v>
      </c>
      <c r="C103" s="330"/>
      <c r="D103" s="331"/>
      <c r="E103" s="18" t="s">
        <v>129</v>
      </c>
      <c r="F103" s="39"/>
      <c r="G103" s="42"/>
      <c r="H103" s="94"/>
    </row>
    <row r="104" spans="1:8" x14ac:dyDescent="0.25">
      <c r="A104" s="302"/>
      <c r="B104" s="355" t="s">
        <v>136</v>
      </c>
      <c r="C104" s="356"/>
      <c r="D104" s="388"/>
      <c r="E104" s="19" t="s">
        <v>130</v>
      </c>
      <c r="F104" s="39">
        <v>0</v>
      </c>
      <c r="G104" s="40">
        <f>Cenovnik!G104</f>
        <v>0</v>
      </c>
      <c r="H104" s="94">
        <f t="shared" si="1"/>
        <v>0</v>
      </c>
    </row>
    <row r="105" spans="1:8" x14ac:dyDescent="0.25">
      <c r="A105" s="301">
        <v>36</v>
      </c>
      <c r="B105" s="306" t="s">
        <v>68</v>
      </c>
      <c r="C105" s="307"/>
      <c r="D105" s="308"/>
      <c r="E105" s="20" t="s">
        <v>129</v>
      </c>
      <c r="F105" s="39"/>
      <c r="G105" s="42"/>
      <c r="H105" s="94"/>
    </row>
    <row r="106" spans="1:8" x14ac:dyDescent="0.25">
      <c r="A106" s="309"/>
      <c r="B106" s="382" t="s">
        <v>69</v>
      </c>
      <c r="C106" s="383"/>
      <c r="D106" s="384"/>
      <c r="E106" s="20"/>
      <c r="F106" s="39"/>
      <c r="G106" s="47"/>
      <c r="H106" s="94"/>
    </row>
    <row r="107" spans="1:8" x14ac:dyDescent="0.25">
      <c r="A107" s="309"/>
      <c r="B107" s="382" t="s">
        <v>70</v>
      </c>
      <c r="C107" s="383"/>
      <c r="D107" s="384"/>
      <c r="E107" s="20" t="s">
        <v>130</v>
      </c>
      <c r="F107" s="39">
        <v>0</v>
      </c>
      <c r="G107" s="40">
        <f>Cenovnik!G107</f>
        <v>0</v>
      </c>
      <c r="H107" s="94">
        <f t="shared" si="1"/>
        <v>0</v>
      </c>
    </row>
    <row r="108" spans="1:8" x14ac:dyDescent="0.25">
      <c r="A108" s="309"/>
      <c r="B108" s="382" t="s">
        <v>71</v>
      </c>
      <c r="C108" s="383"/>
      <c r="D108" s="384"/>
      <c r="E108" s="20" t="s">
        <v>130</v>
      </c>
      <c r="F108" s="39">
        <v>0</v>
      </c>
      <c r="G108" s="40">
        <f>Cenovnik!G108</f>
        <v>0</v>
      </c>
      <c r="H108" s="94">
        <f t="shared" si="1"/>
        <v>0</v>
      </c>
    </row>
    <row r="109" spans="1:8" x14ac:dyDescent="0.25">
      <c r="A109" s="309"/>
      <c r="B109" s="382" t="s">
        <v>72</v>
      </c>
      <c r="C109" s="383"/>
      <c r="D109" s="384"/>
      <c r="E109" s="20" t="s">
        <v>130</v>
      </c>
      <c r="F109" s="39">
        <v>0</v>
      </c>
      <c r="G109" s="40">
        <f>Cenovnik!G109</f>
        <v>0</v>
      </c>
      <c r="H109" s="94">
        <f t="shared" si="1"/>
        <v>0</v>
      </c>
    </row>
    <row r="110" spans="1:8" x14ac:dyDescent="0.25">
      <c r="A110" s="309"/>
      <c r="B110" s="382" t="s">
        <v>73</v>
      </c>
      <c r="C110" s="383"/>
      <c r="D110" s="384"/>
      <c r="E110" s="20" t="s">
        <v>130</v>
      </c>
      <c r="F110" s="39">
        <v>0</v>
      </c>
      <c r="G110" s="40">
        <f>Cenovnik!G110</f>
        <v>0</v>
      </c>
      <c r="H110" s="94">
        <f t="shared" si="1"/>
        <v>0</v>
      </c>
    </row>
    <row r="111" spans="1:8" x14ac:dyDescent="0.25">
      <c r="A111" s="302"/>
      <c r="B111" s="348" t="s">
        <v>74</v>
      </c>
      <c r="C111" s="349"/>
      <c r="D111" s="350"/>
      <c r="E111" s="20" t="s">
        <v>130</v>
      </c>
      <c r="F111" s="39">
        <v>0</v>
      </c>
      <c r="G111" s="54">
        <f>Cenovnik!G111</f>
        <v>0</v>
      </c>
      <c r="H111" s="94">
        <f t="shared" si="1"/>
        <v>0</v>
      </c>
    </row>
    <row r="112" spans="1:8" x14ac:dyDescent="0.25">
      <c r="A112" s="309">
        <v>37</v>
      </c>
      <c r="B112" s="56" t="s">
        <v>75</v>
      </c>
      <c r="C112" s="7"/>
      <c r="D112" s="57"/>
      <c r="E112" s="17" t="s">
        <v>129</v>
      </c>
      <c r="F112" s="39"/>
      <c r="G112" s="51"/>
      <c r="H112" s="94"/>
    </row>
    <row r="113" spans="1:8" x14ac:dyDescent="0.25">
      <c r="A113" s="309"/>
      <c r="B113" s="56" t="s">
        <v>76</v>
      </c>
      <c r="C113" s="7"/>
      <c r="D113" s="57"/>
      <c r="E113" s="18"/>
      <c r="F113" s="39">
        <v>0</v>
      </c>
      <c r="G113" s="40">
        <f>Cenovnik!G113</f>
        <v>0</v>
      </c>
      <c r="H113" s="94">
        <f t="shared" si="1"/>
        <v>0</v>
      </c>
    </row>
    <row r="114" spans="1:8" x14ac:dyDescent="0.25">
      <c r="A114" s="309"/>
      <c r="B114" s="382" t="s">
        <v>77</v>
      </c>
      <c r="C114" s="383"/>
      <c r="D114" s="384"/>
      <c r="E114" s="18" t="s">
        <v>130</v>
      </c>
      <c r="F114" s="39">
        <v>0</v>
      </c>
      <c r="G114" s="40">
        <f>Cenovnik!G114</f>
        <v>0</v>
      </c>
      <c r="H114" s="94">
        <f t="shared" si="1"/>
        <v>0</v>
      </c>
    </row>
    <row r="115" spans="1:8" x14ac:dyDescent="0.25">
      <c r="A115" s="302"/>
      <c r="B115" s="348" t="s">
        <v>78</v>
      </c>
      <c r="C115" s="349"/>
      <c r="D115" s="350"/>
      <c r="E115" s="18" t="s">
        <v>130</v>
      </c>
      <c r="F115" s="39">
        <v>0</v>
      </c>
      <c r="G115" s="40">
        <f>Cenovnik!G115</f>
        <v>0</v>
      </c>
      <c r="H115" s="94">
        <f t="shared" si="1"/>
        <v>0</v>
      </c>
    </row>
    <row r="116" spans="1:8" x14ac:dyDescent="0.25">
      <c r="A116" s="301">
        <v>38</v>
      </c>
      <c r="B116" s="306" t="s">
        <v>79</v>
      </c>
      <c r="C116" s="307"/>
      <c r="D116" s="308"/>
      <c r="E116" s="17" t="s">
        <v>129</v>
      </c>
      <c r="F116" s="39"/>
      <c r="G116" s="42"/>
      <c r="H116" s="94"/>
    </row>
    <row r="117" spans="1:8" x14ac:dyDescent="0.25">
      <c r="A117" s="309"/>
      <c r="B117" s="56" t="s">
        <v>80</v>
      </c>
      <c r="C117" s="7"/>
      <c r="D117" s="57"/>
      <c r="E117" s="18"/>
      <c r="F117" s="39"/>
      <c r="G117" s="47"/>
      <c r="H117" s="94"/>
    </row>
    <row r="118" spans="1:8" x14ac:dyDescent="0.25">
      <c r="A118" s="309"/>
      <c r="B118" s="382" t="s">
        <v>81</v>
      </c>
      <c r="C118" s="383"/>
      <c r="D118" s="384"/>
      <c r="E118" s="18" t="s">
        <v>130</v>
      </c>
      <c r="F118" s="39">
        <v>0</v>
      </c>
      <c r="G118" s="40">
        <f>Cenovnik!G118</f>
        <v>0</v>
      </c>
      <c r="H118" s="94">
        <f t="shared" si="1"/>
        <v>0</v>
      </c>
    </row>
    <row r="119" spans="1:8" x14ac:dyDescent="0.25">
      <c r="A119" s="309"/>
      <c r="B119" s="382" t="s">
        <v>82</v>
      </c>
      <c r="C119" s="383"/>
      <c r="D119" s="384"/>
      <c r="E119" s="18" t="s">
        <v>130</v>
      </c>
      <c r="F119" s="39">
        <v>0</v>
      </c>
      <c r="G119" s="40">
        <f>Cenovnik!G119</f>
        <v>0</v>
      </c>
      <c r="H119" s="94">
        <f t="shared" si="1"/>
        <v>0</v>
      </c>
    </row>
    <row r="120" spans="1:8" x14ac:dyDescent="0.25">
      <c r="A120" s="309"/>
      <c r="B120" s="382" t="s">
        <v>83</v>
      </c>
      <c r="C120" s="383"/>
      <c r="D120" s="384"/>
      <c r="E120" s="18" t="s">
        <v>130</v>
      </c>
      <c r="F120" s="39">
        <v>0</v>
      </c>
      <c r="G120" s="40">
        <f>Cenovnik!G120</f>
        <v>0</v>
      </c>
      <c r="H120" s="94">
        <f t="shared" si="1"/>
        <v>0</v>
      </c>
    </row>
    <row r="121" spans="1:8" x14ac:dyDescent="0.25">
      <c r="A121" s="302"/>
      <c r="B121" s="348" t="s">
        <v>84</v>
      </c>
      <c r="C121" s="349"/>
      <c r="D121" s="350"/>
      <c r="E121" s="19" t="s">
        <v>130</v>
      </c>
      <c r="F121" s="39">
        <v>0</v>
      </c>
      <c r="G121" s="40">
        <f>Cenovnik!G121</f>
        <v>0</v>
      </c>
      <c r="H121" s="94">
        <f t="shared" si="1"/>
        <v>0</v>
      </c>
    </row>
    <row r="122" spans="1:8" x14ac:dyDescent="0.25">
      <c r="A122" s="309">
        <f>SUM(A116+1)</f>
        <v>39</v>
      </c>
      <c r="B122" s="382" t="s">
        <v>85</v>
      </c>
      <c r="C122" s="383"/>
      <c r="D122" s="384"/>
      <c r="E122" s="18" t="s">
        <v>129</v>
      </c>
      <c r="F122" s="39"/>
      <c r="G122" s="47"/>
      <c r="H122" s="94"/>
    </row>
    <row r="123" spans="1:8" x14ac:dyDescent="0.25">
      <c r="A123" s="309"/>
      <c r="B123" s="382" t="s">
        <v>86</v>
      </c>
      <c r="C123" s="383"/>
      <c r="D123" s="384"/>
      <c r="E123" s="18"/>
      <c r="F123" s="39"/>
      <c r="G123" s="47"/>
      <c r="H123" s="94"/>
    </row>
    <row r="124" spans="1:8" x14ac:dyDescent="0.25">
      <c r="A124" s="309"/>
      <c r="B124" s="433" t="s">
        <v>140</v>
      </c>
      <c r="C124" s="434"/>
      <c r="D124" s="435"/>
      <c r="E124" s="18" t="s">
        <v>130</v>
      </c>
      <c r="F124" s="39">
        <v>0</v>
      </c>
      <c r="G124" s="40">
        <f>Cenovnik!G124</f>
        <v>0</v>
      </c>
      <c r="H124" s="94">
        <f t="shared" si="1"/>
        <v>0</v>
      </c>
    </row>
    <row r="125" spans="1:8" x14ac:dyDescent="0.25">
      <c r="A125" s="309"/>
      <c r="B125" s="382" t="s">
        <v>141</v>
      </c>
      <c r="C125" s="383"/>
      <c r="D125" s="384"/>
      <c r="E125" s="18" t="s">
        <v>130</v>
      </c>
      <c r="F125" s="39">
        <v>0</v>
      </c>
      <c r="G125" s="40">
        <f>Cenovnik!G125</f>
        <v>0</v>
      </c>
      <c r="H125" s="94">
        <f t="shared" si="1"/>
        <v>0</v>
      </c>
    </row>
    <row r="126" spans="1:8" x14ac:dyDescent="0.25">
      <c r="A126" s="309"/>
      <c r="B126" s="382" t="s">
        <v>142</v>
      </c>
      <c r="C126" s="383"/>
      <c r="D126" s="384"/>
      <c r="E126" s="18" t="s">
        <v>130</v>
      </c>
      <c r="F126" s="39">
        <v>0</v>
      </c>
      <c r="G126" s="40">
        <f>Cenovnik!G126</f>
        <v>0</v>
      </c>
      <c r="H126" s="94">
        <f t="shared" si="1"/>
        <v>0</v>
      </c>
    </row>
    <row r="127" spans="1:8" x14ac:dyDescent="0.25">
      <c r="A127" s="309"/>
      <c r="B127" s="382" t="s">
        <v>143</v>
      </c>
      <c r="C127" s="383"/>
      <c r="D127" s="384"/>
      <c r="E127" s="18" t="s">
        <v>130</v>
      </c>
      <c r="F127" s="39">
        <v>0</v>
      </c>
      <c r="G127" s="40">
        <f>Cenovnik!G127</f>
        <v>0</v>
      </c>
      <c r="H127" s="94">
        <f t="shared" si="1"/>
        <v>0</v>
      </c>
    </row>
    <row r="128" spans="1:8" x14ac:dyDescent="0.25">
      <c r="A128" s="309"/>
      <c r="B128" s="382" t="s">
        <v>144</v>
      </c>
      <c r="C128" s="383"/>
      <c r="D128" s="384"/>
      <c r="E128" s="18" t="s">
        <v>130</v>
      </c>
      <c r="F128" s="39">
        <v>0</v>
      </c>
      <c r="G128" s="40">
        <f>Cenovnik!G128</f>
        <v>0</v>
      </c>
      <c r="H128" s="94">
        <f t="shared" si="1"/>
        <v>0</v>
      </c>
    </row>
    <row r="129" spans="1:8" x14ac:dyDescent="0.25">
      <c r="A129" s="309"/>
      <c r="B129" s="382" t="s">
        <v>87</v>
      </c>
      <c r="C129" s="383"/>
      <c r="D129" s="384"/>
      <c r="E129" s="18" t="s">
        <v>130</v>
      </c>
      <c r="F129" s="39">
        <v>0</v>
      </c>
      <c r="G129" s="40">
        <f>Cenovnik!G129</f>
        <v>0</v>
      </c>
      <c r="H129" s="94">
        <f t="shared" si="1"/>
        <v>0</v>
      </c>
    </row>
    <row r="130" spans="1:8" x14ac:dyDescent="0.25">
      <c r="A130" s="309"/>
      <c r="B130" s="382" t="s">
        <v>88</v>
      </c>
      <c r="C130" s="383"/>
      <c r="D130" s="384"/>
      <c r="E130" s="18" t="s">
        <v>130</v>
      </c>
      <c r="F130" s="39">
        <v>0</v>
      </c>
      <c r="G130" s="40">
        <f>Cenovnik!G130</f>
        <v>0</v>
      </c>
      <c r="H130" s="94">
        <f t="shared" si="1"/>
        <v>0</v>
      </c>
    </row>
    <row r="131" spans="1:8" x14ac:dyDescent="0.25">
      <c r="A131" s="309"/>
      <c r="B131" s="382" t="s">
        <v>89</v>
      </c>
      <c r="C131" s="383"/>
      <c r="D131" s="384"/>
      <c r="E131" s="18" t="s">
        <v>130</v>
      </c>
      <c r="F131" s="39">
        <v>0</v>
      </c>
      <c r="G131" s="40">
        <f>Cenovnik!G131</f>
        <v>0</v>
      </c>
      <c r="H131" s="94">
        <f t="shared" si="1"/>
        <v>0</v>
      </c>
    </row>
    <row r="132" spans="1:8" x14ac:dyDescent="0.25">
      <c r="A132" s="309"/>
      <c r="B132" s="382" t="s">
        <v>90</v>
      </c>
      <c r="C132" s="383"/>
      <c r="D132" s="384"/>
      <c r="E132" s="18" t="s">
        <v>130</v>
      </c>
      <c r="F132" s="39">
        <v>0</v>
      </c>
      <c r="G132" s="40">
        <f>Cenovnik!G132</f>
        <v>0</v>
      </c>
      <c r="H132" s="94">
        <f t="shared" si="1"/>
        <v>0</v>
      </c>
    </row>
    <row r="133" spans="1:8" x14ac:dyDescent="0.25">
      <c r="A133" s="309"/>
      <c r="B133" s="382" t="s">
        <v>91</v>
      </c>
      <c r="C133" s="383"/>
      <c r="D133" s="384"/>
      <c r="E133" s="18" t="s">
        <v>130</v>
      </c>
      <c r="F133" s="39">
        <v>0</v>
      </c>
      <c r="G133" s="40">
        <f>Cenovnik!G133</f>
        <v>0</v>
      </c>
      <c r="H133" s="94">
        <f t="shared" si="1"/>
        <v>0</v>
      </c>
    </row>
    <row r="134" spans="1:8" x14ac:dyDescent="0.25">
      <c r="A134" s="309"/>
      <c r="B134" s="382" t="s">
        <v>92</v>
      </c>
      <c r="C134" s="383"/>
      <c r="D134" s="384"/>
      <c r="E134" s="18" t="s">
        <v>130</v>
      </c>
      <c r="F134" s="39">
        <v>0</v>
      </c>
      <c r="G134" s="40">
        <f>Cenovnik!G134</f>
        <v>0</v>
      </c>
      <c r="H134" s="94">
        <f t="shared" si="1"/>
        <v>0</v>
      </c>
    </row>
    <row r="135" spans="1:8" x14ac:dyDescent="0.25">
      <c r="A135" s="309"/>
      <c r="B135" s="315" t="s">
        <v>93</v>
      </c>
      <c r="C135" s="316"/>
      <c r="D135" s="317"/>
      <c r="E135" s="18" t="s">
        <v>130</v>
      </c>
      <c r="F135" s="39">
        <v>0</v>
      </c>
      <c r="G135" s="40">
        <f>Cenovnik!G135</f>
        <v>0</v>
      </c>
      <c r="H135" s="94">
        <f t="shared" si="1"/>
        <v>0</v>
      </c>
    </row>
    <row r="136" spans="1:8" x14ac:dyDescent="0.25">
      <c r="A136" s="309"/>
      <c r="B136" s="315" t="s">
        <v>149</v>
      </c>
      <c r="C136" s="316"/>
      <c r="D136" s="317"/>
      <c r="E136" s="18" t="s">
        <v>130</v>
      </c>
      <c r="F136" s="39">
        <v>0</v>
      </c>
      <c r="G136" s="40">
        <f>Cenovnik!G136</f>
        <v>0</v>
      </c>
      <c r="H136" s="94">
        <f t="shared" si="1"/>
        <v>0</v>
      </c>
    </row>
    <row r="137" spans="1:8" x14ac:dyDescent="0.25">
      <c r="A137" s="309"/>
      <c r="B137" s="315" t="s">
        <v>207</v>
      </c>
      <c r="C137" s="316"/>
      <c r="D137" s="317"/>
      <c r="E137" s="18" t="s">
        <v>130</v>
      </c>
      <c r="F137" s="39">
        <v>0</v>
      </c>
      <c r="G137" s="40">
        <f>Cenovnik!G137</f>
        <v>0</v>
      </c>
      <c r="H137" s="94">
        <f t="shared" si="1"/>
        <v>0</v>
      </c>
    </row>
    <row r="138" spans="1:8" x14ac:dyDescent="0.25">
      <c r="A138" s="309"/>
      <c r="B138" s="315" t="s">
        <v>94</v>
      </c>
      <c r="C138" s="316"/>
      <c r="D138" s="317"/>
      <c r="E138" s="18" t="s">
        <v>130</v>
      </c>
      <c r="F138" s="39">
        <v>0</v>
      </c>
      <c r="G138" s="40">
        <f>Cenovnik!G138</f>
        <v>0</v>
      </c>
      <c r="H138" s="94">
        <f t="shared" si="1"/>
        <v>0</v>
      </c>
    </row>
    <row r="139" spans="1:8" x14ac:dyDescent="0.25">
      <c r="A139" s="302"/>
      <c r="B139" s="424" t="s">
        <v>95</v>
      </c>
      <c r="C139" s="425"/>
      <c r="D139" s="426"/>
      <c r="E139" s="22" t="s">
        <v>130</v>
      </c>
      <c r="F139" s="39">
        <v>0</v>
      </c>
      <c r="G139" s="40">
        <f>Cenovnik!G139</f>
        <v>0</v>
      </c>
      <c r="H139" s="94">
        <f t="shared" si="1"/>
        <v>0</v>
      </c>
    </row>
    <row r="140" spans="1:8" ht="32.25" customHeight="1" x14ac:dyDescent="0.25">
      <c r="A140" s="309">
        <v>40</v>
      </c>
      <c r="B140" s="427" t="s">
        <v>250</v>
      </c>
      <c r="C140" s="428"/>
      <c r="D140" s="429"/>
      <c r="E140" s="167" t="s">
        <v>129</v>
      </c>
      <c r="F140" s="39"/>
      <c r="G140" s="58"/>
      <c r="H140" s="94"/>
    </row>
    <row r="141" spans="1:8" ht="33" customHeight="1" x14ac:dyDescent="0.25">
      <c r="A141" s="302"/>
      <c r="B141" s="430" t="s">
        <v>249</v>
      </c>
      <c r="C141" s="431"/>
      <c r="D141" s="432"/>
      <c r="E141" s="167" t="s">
        <v>130</v>
      </c>
      <c r="F141" s="39">
        <v>0</v>
      </c>
      <c r="G141" s="40">
        <f>Cenovnik!G141</f>
        <v>0</v>
      </c>
      <c r="H141" s="94">
        <f t="shared" si="1"/>
        <v>0</v>
      </c>
    </row>
    <row r="142" spans="1:8" ht="15" customHeight="1" x14ac:dyDescent="0.25">
      <c r="A142" s="301">
        <f>SUM(A140+1)</f>
        <v>41</v>
      </c>
      <c r="B142" s="352" t="s">
        <v>145</v>
      </c>
      <c r="C142" s="353"/>
      <c r="D142" s="354"/>
      <c r="E142" s="21" t="s">
        <v>132</v>
      </c>
      <c r="F142" s="39"/>
      <c r="G142" s="42"/>
      <c r="H142" s="94"/>
    </row>
    <row r="143" spans="1:8" ht="31.5" customHeight="1" x14ac:dyDescent="0.25">
      <c r="A143" s="302"/>
      <c r="B143" s="303" t="s">
        <v>146</v>
      </c>
      <c r="C143" s="304"/>
      <c r="D143" s="305"/>
      <c r="E143" s="19" t="s">
        <v>132</v>
      </c>
      <c r="F143" s="39">
        <v>0</v>
      </c>
      <c r="G143" s="40">
        <f>Cenovnik!G143</f>
        <v>0</v>
      </c>
      <c r="H143" s="94">
        <f t="shared" si="1"/>
        <v>0</v>
      </c>
    </row>
    <row r="144" spans="1:8" ht="15" customHeight="1" x14ac:dyDescent="0.25">
      <c r="A144" s="301">
        <f>SUM(A142+1)</f>
        <v>42</v>
      </c>
      <c r="B144" s="352" t="s">
        <v>147</v>
      </c>
      <c r="C144" s="353"/>
      <c r="D144" s="354"/>
      <c r="E144" s="21" t="s">
        <v>132</v>
      </c>
      <c r="F144" s="39"/>
      <c r="G144" s="42"/>
      <c r="H144" s="94"/>
    </row>
    <row r="145" spans="1:8" ht="30" customHeight="1" x14ac:dyDescent="0.25">
      <c r="A145" s="302"/>
      <c r="B145" s="303" t="s">
        <v>148</v>
      </c>
      <c r="C145" s="304"/>
      <c r="D145" s="305"/>
      <c r="E145" s="19" t="s">
        <v>132</v>
      </c>
      <c r="F145" s="39">
        <v>0</v>
      </c>
      <c r="G145" s="40">
        <f>Cenovnik!G145</f>
        <v>0</v>
      </c>
      <c r="H145" s="94">
        <f t="shared" si="1"/>
        <v>0</v>
      </c>
    </row>
    <row r="146" spans="1:8" x14ac:dyDescent="0.25">
      <c r="A146" s="301">
        <f>SUM(A144+1)</f>
        <v>43</v>
      </c>
      <c r="B146" s="61" t="s">
        <v>194</v>
      </c>
      <c r="C146" s="61"/>
      <c r="D146" s="62"/>
      <c r="E146" s="21" t="s">
        <v>133</v>
      </c>
      <c r="F146" s="39"/>
      <c r="G146" s="42"/>
      <c r="H146" s="94"/>
    </row>
    <row r="147" spans="1:8" ht="15" customHeight="1" x14ac:dyDescent="0.25">
      <c r="A147" s="302"/>
      <c r="B147" s="136" t="s">
        <v>208</v>
      </c>
      <c r="C147" s="7"/>
      <c r="D147" s="57"/>
      <c r="E147" s="20" t="s">
        <v>133</v>
      </c>
      <c r="F147" s="39">
        <v>0</v>
      </c>
      <c r="G147" s="40">
        <f>Cenovnik!G147</f>
        <v>0</v>
      </c>
      <c r="H147" s="94">
        <f t="shared" si="1"/>
        <v>0</v>
      </c>
    </row>
    <row r="148" spans="1:8" ht="15" customHeight="1" x14ac:dyDescent="0.25">
      <c r="A148" s="310">
        <f>SUM(A146+1)</f>
        <v>44</v>
      </c>
      <c r="B148" s="137" t="s">
        <v>175</v>
      </c>
      <c r="C148" s="61"/>
      <c r="D148" s="61"/>
      <c r="E148" s="21" t="s">
        <v>256</v>
      </c>
      <c r="F148" s="39">
        <v>0</v>
      </c>
      <c r="G148" s="40"/>
      <c r="H148" s="94"/>
    </row>
    <row r="149" spans="1:8" ht="15" customHeight="1" x14ac:dyDescent="0.25">
      <c r="A149" s="311"/>
      <c r="B149" s="136" t="s">
        <v>267</v>
      </c>
      <c r="C149" s="7"/>
      <c r="D149" s="7"/>
      <c r="E149" s="19" t="s">
        <v>153</v>
      </c>
      <c r="F149" s="39">
        <v>0</v>
      </c>
      <c r="G149" s="40">
        <f>Cenovnik!G149</f>
        <v>0</v>
      </c>
      <c r="H149" s="94">
        <f t="shared" si="1"/>
        <v>0</v>
      </c>
    </row>
    <row r="150" spans="1:8" ht="18" customHeight="1" x14ac:dyDescent="0.25">
      <c r="A150" s="363">
        <f>SUM(A148+1)</f>
        <v>45</v>
      </c>
      <c r="B150" s="329" t="s">
        <v>203</v>
      </c>
      <c r="C150" s="330"/>
      <c r="D150" s="330"/>
      <c r="E150" s="20" t="s">
        <v>133</v>
      </c>
      <c r="F150" s="39"/>
      <c r="G150" s="51"/>
      <c r="H150" s="94"/>
    </row>
    <row r="151" spans="1:8" ht="18" customHeight="1" x14ac:dyDescent="0.25">
      <c r="A151" s="346"/>
      <c r="B151" s="355" t="s">
        <v>204</v>
      </c>
      <c r="C151" s="356"/>
      <c r="D151" s="356"/>
      <c r="E151" s="19" t="s">
        <v>133</v>
      </c>
      <c r="F151" s="39">
        <v>0</v>
      </c>
      <c r="G151" s="54">
        <f>Cenovnik!G151</f>
        <v>0</v>
      </c>
      <c r="H151" s="94">
        <f t="shared" si="1"/>
        <v>0</v>
      </c>
    </row>
    <row r="152" spans="1:8" ht="45" customHeight="1" x14ac:dyDescent="0.25">
      <c r="A152" s="336">
        <f>SUM(A150+1)</f>
        <v>46</v>
      </c>
      <c r="B152" s="296" t="s">
        <v>251</v>
      </c>
      <c r="C152" s="366"/>
      <c r="D152" s="367"/>
      <c r="E152" s="20" t="s">
        <v>176</v>
      </c>
      <c r="F152" s="39"/>
      <c r="G152" s="42"/>
      <c r="H152" s="94"/>
    </row>
    <row r="153" spans="1:8" ht="36" customHeight="1" thickBot="1" x14ac:dyDescent="0.3">
      <c r="A153" s="368"/>
      <c r="B153" s="341" t="s">
        <v>252</v>
      </c>
      <c r="C153" s="342"/>
      <c r="D153" s="342"/>
      <c r="E153" s="24" t="s">
        <v>177</v>
      </c>
      <c r="F153" s="39">
        <v>0</v>
      </c>
      <c r="G153" s="64">
        <f>Cenovnik!G153</f>
        <v>0</v>
      </c>
      <c r="H153" s="94">
        <f t="shared" si="1"/>
        <v>0</v>
      </c>
    </row>
    <row r="154" spans="1:8" ht="15.75" thickBot="1" x14ac:dyDescent="0.3">
      <c r="A154" s="65"/>
      <c r="B154" s="7"/>
      <c r="C154" s="7"/>
      <c r="D154" s="7"/>
      <c r="E154" s="162"/>
      <c r="F154" s="7"/>
      <c r="G154" s="82"/>
      <c r="H154" s="276">
        <f>SUM(H14:H153)</f>
        <v>0</v>
      </c>
    </row>
    <row r="155" spans="1:8" ht="15.75" thickBot="1" x14ac:dyDescent="0.3">
      <c r="A155" s="67"/>
      <c r="B155" s="68"/>
      <c r="C155" s="68"/>
      <c r="D155" s="68"/>
      <c r="E155" s="25"/>
      <c r="F155" s="68"/>
      <c r="G155" s="83"/>
      <c r="H155" s="95"/>
    </row>
    <row r="156" spans="1:8" x14ac:dyDescent="0.25">
      <c r="A156" s="6"/>
      <c r="B156" s="7"/>
      <c r="C156" s="7"/>
      <c r="D156" s="7"/>
      <c r="E156" s="162"/>
      <c r="F156" s="7"/>
      <c r="G156" s="82"/>
      <c r="H156" s="84"/>
    </row>
    <row r="157" spans="1:8" x14ac:dyDescent="0.25">
      <c r="A157" s="6"/>
      <c r="B157" s="7"/>
      <c r="C157" s="7"/>
      <c r="D157" s="7"/>
      <c r="E157" s="162"/>
      <c r="F157" s="7"/>
      <c r="G157" s="82"/>
      <c r="H157" s="84"/>
    </row>
    <row r="158" spans="1:8" x14ac:dyDescent="0.25">
      <c r="A158" s="6"/>
      <c r="B158" s="7"/>
      <c r="C158" s="7"/>
      <c r="D158" s="7"/>
      <c r="E158" s="162"/>
      <c r="F158" s="7"/>
      <c r="G158" s="82"/>
      <c r="H158" s="84"/>
    </row>
    <row r="159" spans="1:8" ht="15.75" thickBot="1" x14ac:dyDescent="0.3">
      <c r="A159" s="78"/>
      <c r="B159" s="68"/>
      <c r="C159" s="68"/>
      <c r="D159" s="68"/>
      <c r="E159" s="25"/>
      <c r="F159" s="68"/>
      <c r="G159" s="83"/>
      <c r="H159" s="96"/>
    </row>
    <row r="160" spans="1:8" x14ac:dyDescent="0.25">
      <c r="A160" s="32"/>
      <c r="B160" s="7"/>
      <c r="C160" s="7"/>
      <c r="D160" s="7"/>
      <c r="E160" s="162"/>
      <c r="F160" s="7"/>
      <c r="G160" s="84"/>
      <c r="H160" s="89"/>
    </row>
    <row r="161" spans="1:12" x14ac:dyDescent="0.25">
      <c r="A161" s="32"/>
      <c r="B161" s="7"/>
      <c r="C161" s="7"/>
      <c r="D161" s="7"/>
      <c r="E161" s="162"/>
      <c r="F161" s="7"/>
      <c r="G161" s="84"/>
      <c r="H161" s="97"/>
    </row>
    <row r="162" spans="1:12" x14ac:dyDescent="0.25">
      <c r="A162" s="32"/>
      <c r="B162" s="7"/>
      <c r="C162" s="7"/>
      <c r="D162" s="7"/>
      <c r="E162" s="162"/>
      <c r="F162" s="7"/>
      <c r="G162" s="84"/>
      <c r="H162" s="97"/>
    </row>
    <row r="163" spans="1:12" x14ac:dyDescent="0.25">
      <c r="A163" s="77"/>
      <c r="B163" s="162"/>
      <c r="C163" s="7"/>
      <c r="D163" s="7"/>
      <c r="E163" s="162"/>
      <c r="F163" s="7"/>
      <c r="G163" s="82"/>
      <c r="H163" s="97"/>
    </row>
    <row r="164" spans="1:12" ht="15.75" thickBot="1" x14ac:dyDescent="0.3">
      <c r="A164" s="454"/>
      <c r="B164" s="455"/>
      <c r="C164" s="455"/>
      <c r="D164" s="68"/>
      <c r="E164" s="76"/>
      <c r="F164" s="68"/>
      <c r="G164" s="83"/>
      <c r="H164" s="98"/>
    </row>
    <row r="165" spans="1:12" ht="15.75" thickBot="1" x14ac:dyDescent="0.3">
      <c r="A165" s="32"/>
      <c r="B165" s="7"/>
      <c r="C165" s="7"/>
      <c r="D165" s="7"/>
      <c r="E165" s="162"/>
      <c r="F165" s="7"/>
      <c r="G165" s="82"/>
      <c r="H165" s="89"/>
    </row>
    <row r="166" spans="1:12" ht="39" customHeight="1" thickBot="1" x14ac:dyDescent="0.3">
      <c r="A166" s="357" t="s">
        <v>181</v>
      </c>
      <c r="B166" s="358"/>
      <c r="C166" s="358"/>
      <c r="D166" s="358"/>
      <c r="E166" s="358"/>
      <c r="F166" s="358"/>
      <c r="G166" s="456">
        <v>0</v>
      </c>
      <c r="H166" s="359"/>
    </row>
    <row r="167" spans="1:12" ht="15.75" thickBot="1" x14ac:dyDescent="0.3">
      <c r="A167" s="32"/>
      <c r="B167" s="6"/>
      <c r="C167" s="6"/>
      <c r="D167" s="6"/>
      <c r="E167" s="26"/>
      <c r="F167" s="6"/>
      <c r="G167" s="79"/>
      <c r="H167" s="89"/>
    </row>
    <row r="168" spans="1:12" ht="15.75" thickBot="1" x14ac:dyDescent="0.3">
      <c r="A168" s="360"/>
      <c r="B168" s="361"/>
      <c r="C168" s="361"/>
      <c r="D168" s="362"/>
      <c r="E168" s="372"/>
      <c r="F168" s="457"/>
      <c r="G168" s="458">
        <v>0</v>
      </c>
      <c r="H168" s="90"/>
    </row>
    <row r="169" spans="1:12" ht="15.75" thickBot="1" x14ac:dyDescent="0.3">
      <c r="A169" s="369"/>
      <c r="B169" s="370"/>
      <c r="C169" s="370"/>
      <c r="D169" s="371"/>
      <c r="E169" s="372"/>
      <c r="F169" s="373"/>
      <c r="G169" s="364"/>
      <c r="H169" s="362"/>
    </row>
    <row r="170" spans="1:12" ht="15.75" thickBot="1" x14ac:dyDescent="0.3">
      <c r="A170" s="33" t="s">
        <v>0</v>
      </c>
      <c r="B170" s="379" t="s">
        <v>1</v>
      </c>
      <c r="C170" s="380"/>
      <c r="D170" s="381"/>
      <c r="E170" s="18"/>
      <c r="F170" s="34"/>
      <c r="G170" s="80"/>
      <c r="H170" s="91"/>
      <c r="L170" t="s">
        <v>152</v>
      </c>
    </row>
    <row r="171" spans="1:12" ht="15.75" thickBot="1" x14ac:dyDescent="0.3">
      <c r="A171" s="163" t="s">
        <v>2</v>
      </c>
      <c r="B171" s="376" t="s">
        <v>3</v>
      </c>
      <c r="C171" s="377"/>
      <c r="D171" s="378"/>
      <c r="E171" s="27"/>
      <c r="F171" s="161"/>
      <c r="G171" s="81"/>
      <c r="H171" s="92"/>
    </row>
    <row r="172" spans="1:12" ht="36.75" customHeight="1" x14ac:dyDescent="0.25">
      <c r="A172" s="351">
        <v>1</v>
      </c>
      <c r="B172" s="379" t="s">
        <v>96</v>
      </c>
      <c r="C172" s="380"/>
      <c r="D172" s="381"/>
      <c r="E172" s="9" t="s">
        <v>131</v>
      </c>
      <c r="F172" s="74"/>
      <c r="G172" s="85"/>
      <c r="H172" s="93"/>
    </row>
    <row r="173" spans="1:12" ht="40.5" customHeight="1" x14ac:dyDescent="0.25">
      <c r="A173" s="302"/>
      <c r="B173" s="303" t="s">
        <v>97</v>
      </c>
      <c r="C173" s="304"/>
      <c r="D173" s="305"/>
      <c r="E173" s="261" t="s">
        <v>131</v>
      </c>
      <c r="F173" s="39">
        <v>0</v>
      </c>
      <c r="G173" s="105">
        <f>Cenovnik!G173</f>
        <v>0</v>
      </c>
      <c r="H173" s="94">
        <f>F173*G173</f>
        <v>0</v>
      </c>
    </row>
    <row r="174" spans="1:12" x14ac:dyDescent="0.25">
      <c r="A174" s="309">
        <v>2</v>
      </c>
      <c r="B174" s="382" t="s">
        <v>98</v>
      </c>
      <c r="C174" s="383"/>
      <c r="D174" s="384"/>
      <c r="E174" s="19" t="s">
        <v>130</v>
      </c>
      <c r="F174" s="39"/>
      <c r="G174" s="270"/>
      <c r="H174" s="94"/>
    </row>
    <row r="175" spans="1:12" x14ac:dyDescent="0.25">
      <c r="A175" s="302"/>
      <c r="B175" s="348" t="s">
        <v>99</v>
      </c>
      <c r="C175" s="349"/>
      <c r="D175" s="350"/>
      <c r="E175" s="261" t="s">
        <v>129</v>
      </c>
      <c r="F175" s="141">
        <v>0</v>
      </c>
      <c r="G175" s="271">
        <f>Cenovnik!G175</f>
        <v>0</v>
      </c>
      <c r="H175" s="272">
        <f t="shared" ref="H175:H207" si="3">F175*G175</f>
        <v>0</v>
      </c>
    </row>
    <row r="176" spans="1:12" ht="36" customHeight="1" x14ac:dyDescent="0.25">
      <c r="A176" s="301">
        <v>3</v>
      </c>
      <c r="B176" s="312" t="s">
        <v>100</v>
      </c>
      <c r="C176" s="313"/>
      <c r="D176" s="314"/>
      <c r="E176" s="29" t="s">
        <v>131</v>
      </c>
      <c r="F176" s="39"/>
      <c r="G176" s="270"/>
      <c r="H176" s="94"/>
    </row>
    <row r="177" spans="1:8" ht="58.5" customHeight="1" x14ac:dyDescent="0.25">
      <c r="A177" s="302"/>
      <c r="B177" s="303" t="s">
        <v>101</v>
      </c>
      <c r="C177" s="304"/>
      <c r="D177" s="305"/>
      <c r="E177" s="261" t="s">
        <v>131</v>
      </c>
      <c r="F177" s="141">
        <v>0</v>
      </c>
      <c r="G177" s="271">
        <f>Cenovnik!G177</f>
        <v>0</v>
      </c>
      <c r="H177" s="272">
        <f t="shared" si="3"/>
        <v>0</v>
      </c>
    </row>
    <row r="178" spans="1:8" ht="19.5" customHeight="1" x14ac:dyDescent="0.25">
      <c r="A178" s="309">
        <v>4</v>
      </c>
      <c r="B178" s="382" t="s">
        <v>102</v>
      </c>
      <c r="C178" s="383"/>
      <c r="D178" s="384"/>
      <c r="E178" s="256" t="s">
        <v>129</v>
      </c>
      <c r="F178" s="141"/>
      <c r="G178" s="277"/>
      <c r="H178" s="272"/>
    </row>
    <row r="179" spans="1:8" ht="36.75" customHeight="1" x14ac:dyDescent="0.25">
      <c r="A179" s="302"/>
      <c r="B179" s="303" t="s">
        <v>137</v>
      </c>
      <c r="C179" s="304"/>
      <c r="D179" s="305"/>
      <c r="E179" s="24" t="s">
        <v>130</v>
      </c>
      <c r="F179" s="141">
        <v>0</v>
      </c>
      <c r="G179" s="271">
        <f>Cenovnik!G179</f>
        <v>0</v>
      </c>
      <c r="H179" s="272">
        <f t="shared" si="3"/>
        <v>0</v>
      </c>
    </row>
    <row r="180" spans="1:8" ht="20.25" customHeight="1" x14ac:dyDescent="0.25">
      <c r="A180" s="309">
        <v>5</v>
      </c>
      <c r="B180" s="382" t="s">
        <v>103</v>
      </c>
      <c r="C180" s="383"/>
      <c r="D180" s="384"/>
      <c r="E180" s="512"/>
      <c r="F180" s="141"/>
      <c r="G180" s="277"/>
      <c r="H180" s="272"/>
    </row>
    <row r="181" spans="1:8" ht="21.75" customHeight="1" x14ac:dyDescent="0.25">
      <c r="A181" s="309"/>
      <c r="B181" s="315" t="s">
        <v>104</v>
      </c>
      <c r="C181" s="316"/>
      <c r="D181" s="317"/>
      <c r="E181" s="256"/>
      <c r="F181" s="141"/>
      <c r="G181" s="277"/>
      <c r="H181" s="272"/>
    </row>
    <row r="182" spans="1:8" x14ac:dyDescent="0.25">
      <c r="A182" s="309"/>
      <c r="B182" s="315" t="s">
        <v>105</v>
      </c>
      <c r="C182" s="316"/>
      <c r="D182" s="317"/>
      <c r="E182" s="30" t="s">
        <v>131</v>
      </c>
      <c r="F182" s="141">
        <v>0</v>
      </c>
      <c r="G182" s="271">
        <f>Cenovnik!G182</f>
        <v>0</v>
      </c>
      <c r="H182" s="272">
        <f t="shared" si="3"/>
        <v>0</v>
      </c>
    </row>
    <row r="183" spans="1:8" ht="15.75" customHeight="1" x14ac:dyDescent="0.25">
      <c r="A183" s="302"/>
      <c r="B183" s="303" t="s">
        <v>106</v>
      </c>
      <c r="C183" s="304"/>
      <c r="D183" s="305"/>
      <c r="E183" s="30" t="s">
        <v>131</v>
      </c>
      <c r="F183" s="141">
        <v>0</v>
      </c>
      <c r="G183" s="271">
        <f>Cenovnik!G183</f>
        <v>0</v>
      </c>
      <c r="H183" s="272">
        <f t="shared" si="3"/>
        <v>0</v>
      </c>
    </row>
    <row r="184" spans="1:8" ht="19.5" customHeight="1" x14ac:dyDescent="0.25">
      <c r="A184" s="309">
        <v>6</v>
      </c>
      <c r="B184" s="382" t="s">
        <v>107</v>
      </c>
      <c r="C184" s="383"/>
      <c r="D184" s="384"/>
      <c r="E184" s="19" t="s">
        <v>129</v>
      </c>
      <c r="F184" s="141"/>
      <c r="G184" s="277"/>
      <c r="H184" s="272"/>
    </row>
    <row r="185" spans="1:8" ht="64.5" customHeight="1" x14ac:dyDescent="0.25">
      <c r="A185" s="302"/>
      <c r="B185" s="303" t="s">
        <v>108</v>
      </c>
      <c r="C185" s="304"/>
      <c r="D185" s="305"/>
      <c r="E185" s="30" t="s">
        <v>130</v>
      </c>
      <c r="F185" s="141">
        <v>0</v>
      </c>
      <c r="G185" s="271">
        <f>Cenovnik!G185</f>
        <v>0</v>
      </c>
      <c r="H185" s="272">
        <f t="shared" si="3"/>
        <v>0</v>
      </c>
    </row>
    <row r="186" spans="1:8" ht="24" customHeight="1" x14ac:dyDescent="0.25">
      <c r="A186" s="309">
        <v>7</v>
      </c>
      <c r="B186" s="382" t="s">
        <v>109</v>
      </c>
      <c r="C186" s="383"/>
      <c r="D186" s="384"/>
      <c r="E186" s="19" t="s">
        <v>129</v>
      </c>
      <c r="F186" s="141"/>
      <c r="G186" s="277"/>
      <c r="H186" s="272"/>
    </row>
    <row r="187" spans="1:8" ht="34.5" customHeight="1" x14ac:dyDescent="0.25">
      <c r="A187" s="302"/>
      <c r="B187" s="303" t="s">
        <v>110</v>
      </c>
      <c r="C187" s="304"/>
      <c r="D187" s="305"/>
      <c r="E187" s="30" t="s">
        <v>130</v>
      </c>
      <c r="F187" s="141">
        <v>0</v>
      </c>
      <c r="G187" s="277">
        <f>Cenovnik!G187</f>
        <v>0</v>
      </c>
      <c r="H187" s="272">
        <f t="shared" si="3"/>
        <v>0</v>
      </c>
    </row>
    <row r="188" spans="1:8" x14ac:dyDescent="0.25">
      <c r="A188" s="309">
        <v>8</v>
      </c>
      <c r="B188" s="382" t="s">
        <v>111</v>
      </c>
      <c r="C188" s="383"/>
      <c r="D188" s="384"/>
      <c r="E188" s="24" t="s">
        <v>129</v>
      </c>
      <c r="F188" s="39"/>
      <c r="G188" s="270"/>
      <c r="H188" s="94"/>
    </row>
    <row r="189" spans="1:8" x14ac:dyDescent="0.25">
      <c r="A189" s="302"/>
      <c r="B189" s="348" t="s">
        <v>112</v>
      </c>
      <c r="C189" s="349"/>
      <c r="D189" s="350"/>
      <c r="E189" s="30" t="s">
        <v>130</v>
      </c>
      <c r="F189" s="141">
        <v>0</v>
      </c>
      <c r="G189" s="271">
        <f>Cenovnik!G189</f>
        <v>0</v>
      </c>
      <c r="H189" s="272">
        <f t="shared" si="3"/>
        <v>0</v>
      </c>
    </row>
    <row r="190" spans="1:8" ht="35.25" customHeight="1" x14ac:dyDescent="0.25">
      <c r="A190" s="309">
        <v>9</v>
      </c>
      <c r="B190" s="326" t="s">
        <v>113</v>
      </c>
      <c r="C190" s="327"/>
      <c r="D190" s="328"/>
      <c r="E190" s="24" t="s">
        <v>129</v>
      </c>
      <c r="F190" s="39"/>
      <c r="G190" s="270"/>
      <c r="H190" s="94"/>
    </row>
    <row r="191" spans="1:8" ht="25.5" customHeight="1" x14ac:dyDescent="0.25">
      <c r="A191" s="302"/>
      <c r="B191" s="303" t="s">
        <v>114</v>
      </c>
      <c r="C191" s="304"/>
      <c r="D191" s="305"/>
      <c r="E191" s="30" t="s">
        <v>130</v>
      </c>
      <c r="F191" s="141">
        <v>0</v>
      </c>
      <c r="G191" s="271">
        <f>Cenovnik!G191</f>
        <v>0</v>
      </c>
      <c r="H191" s="272">
        <f t="shared" si="3"/>
        <v>0</v>
      </c>
    </row>
    <row r="192" spans="1:8" ht="19.5" customHeight="1" x14ac:dyDescent="0.25">
      <c r="A192" s="309">
        <v>10</v>
      </c>
      <c r="B192" s="315" t="s">
        <v>115</v>
      </c>
      <c r="C192" s="316"/>
      <c r="D192" s="317"/>
      <c r="E192" s="19" t="s">
        <v>129</v>
      </c>
      <c r="F192" s="141"/>
      <c r="G192" s="277"/>
      <c r="H192" s="272"/>
    </row>
    <row r="193" spans="1:8" ht="45.75" customHeight="1" x14ac:dyDescent="0.25">
      <c r="A193" s="302"/>
      <c r="B193" s="303" t="s">
        <v>116</v>
      </c>
      <c r="C193" s="304"/>
      <c r="D193" s="305"/>
      <c r="E193" s="30" t="s">
        <v>130</v>
      </c>
      <c r="F193" s="141">
        <v>0</v>
      </c>
      <c r="G193" s="271">
        <f>Cenovnik!G193</f>
        <v>0</v>
      </c>
      <c r="H193" s="272">
        <f t="shared" si="3"/>
        <v>0</v>
      </c>
    </row>
    <row r="194" spans="1:8" x14ac:dyDescent="0.25">
      <c r="A194" s="309">
        <v>11</v>
      </c>
      <c r="B194" s="382" t="s">
        <v>117</v>
      </c>
      <c r="C194" s="383"/>
      <c r="D194" s="384"/>
      <c r="E194" s="19" t="s">
        <v>129</v>
      </c>
      <c r="F194" s="141"/>
      <c r="G194" s="277"/>
      <c r="H194" s="272"/>
    </row>
    <row r="195" spans="1:8" x14ac:dyDescent="0.25">
      <c r="A195" s="302"/>
      <c r="B195" s="348" t="s">
        <v>118</v>
      </c>
      <c r="C195" s="349"/>
      <c r="D195" s="350"/>
      <c r="E195" s="30" t="s">
        <v>130</v>
      </c>
      <c r="F195" s="141">
        <v>0</v>
      </c>
      <c r="G195" s="271">
        <f>Cenovnik!G195</f>
        <v>0</v>
      </c>
      <c r="H195" s="272">
        <f t="shared" si="3"/>
        <v>0</v>
      </c>
    </row>
    <row r="196" spans="1:8" x14ac:dyDescent="0.25">
      <c r="A196" s="309">
        <v>12</v>
      </c>
      <c r="B196" s="382" t="s">
        <v>119</v>
      </c>
      <c r="C196" s="383"/>
      <c r="D196" s="384"/>
      <c r="E196" s="19" t="s">
        <v>129</v>
      </c>
      <c r="F196" s="141"/>
      <c r="G196" s="277"/>
      <c r="H196" s="272"/>
    </row>
    <row r="197" spans="1:8" x14ac:dyDescent="0.25">
      <c r="A197" s="309"/>
      <c r="B197" s="315" t="s">
        <v>120</v>
      </c>
      <c r="C197" s="316"/>
      <c r="D197" s="317"/>
      <c r="E197" s="160"/>
      <c r="F197" s="141"/>
      <c r="G197" s="277"/>
      <c r="H197" s="272"/>
    </row>
    <row r="198" spans="1:8" x14ac:dyDescent="0.25">
      <c r="A198" s="309"/>
      <c r="B198" s="315" t="s">
        <v>121</v>
      </c>
      <c r="C198" s="316"/>
      <c r="D198" s="317"/>
      <c r="E198" s="257" t="s">
        <v>130</v>
      </c>
      <c r="F198" s="141">
        <v>0</v>
      </c>
      <c r="G198" s="271">
        <f>Cenovnik!G198</f>
        <v>0</v>
      </c>
      <c r="H198" s="272">
        <f t="shared" si="3"/>
        <v>0</v>
      </c>
    </row>
    <row r="199" spans="1:8" x14ac:dyDescent="0.25">
      <c r="A199" s="302"/>
      <c r="B199" s="355" t="s">
        <v>122</v>
      </c>
      <c r="C199" s="356"/>
      <c r="D199" s="388"/>
      <c r="E199" s="30" t="s">
        <v>130</v>
      </c>
      <c r="F199" s="141">
        <v>0</v>
      </c>
      <c r="G199" s="271">
        <f>Cenovnik!G199</f>
        <v>0</v>
      </c>
      <c r="H199" s="272">
        <f t="shared" si="3"/>
        <v>0</v>
      </c>
    </row>
    <row r="200" spans="1:8" ht="34.5" customHeight="1" x14ac:dyDescent="0.25">
      <c r="A200" s="309">
        <v>13</v>
      </c>
      <c r="B200" s="326" t="s">
        <v>123</v>
      </c>
      <c r="C200" s="327"/>
      <c r="D200" s="328"/>
      <c r="E200" s="19" t="s">
        <v>255</v>
      </c>
      <c r="F200" s="141"/>
      <c r="G200" s="277"/>
      <c r="H200" s="272"/>
    </row>
    <row r="201" spans="1:8" ht="51" customHeight="1" x14ac:dyDescent="0.25">
      <c r="A201" s="302"/>
      <c r="B201" s="303" t="s">
        <v>124</v>
      </c>
      <c r="C201" s="304"/>
      <c r="D201" s="305"/>
      <c r="E201" s="30" t="s">
        <v>258</v>
      </c>
      <c r="F201" s="141">
        <v>0</v>
      </c>
      <c r="G201" s="271">
        <f>Cenovnik!G201</f>
        <v>0</v>
      </c>
      <c r="H201" s="272">
        <f t="shared" si="3"/>
        <v>0</v>
      </c>
    </row>
    <row r="202" spans="1:8" ht="34.5" customHeight="1" x14ac:dyDescent="0.25">
      <c r="A202" s="309">
        <v>14</v>
      </c>
      <c r="B202" s="326" t="s">
        <v>125</v>
      </c>
      <c r="C202" s="327"/>
      <c r="D202" s="328"/>
      <c r="E202" s="19" t="s">
        <v>129</v>
      </c>
      <c r="F202" s="141"/>
      <c r="G202" s="277"/>
      <c r="H202" s="272"/>
    </row>
    <row r="203" spans="1:8" ht="30" customHeight="1" x14ac:dyDescent="0.25">
      <c r="A203" s="302"/>
      <c r="B203" s="303" t="s">
        <v>126</v>
      </c>
      <c r="C203" s="304"/>
      <c r="D203" s="305"/>
      <c r="E203" s="30" t="s">
        <v>130</v>
      </c>
      <c r="F203" s="141">
        <v>0</v>
      </c>
      <c r="G203" s="271">
        <f>Cenovnik!G203</f>
        <v>0</v>
      </c>
      <c r="H203" s="272">
        <f t="shared" si="3"/>
        <v>0</v>
      </c>
    </row>
    <row r="204" spans="1:8" ht="15.75" customHeight="1" x14ac:dyDescent="0.25">
      <c r="A204" s="496">
        <v>15</v>
      </c>
      <c r="B204" s="326" t="s">
        <v>162</v>
      </c>
      <c r="C204" s="498"/>
      <c r="D204" s="499"/>
      <c r="E204" s="19" t="s">
        <v>129</v>
      </c>
      <c r="F204" s="141"/>
      <c r="G204" s="274"/>
      <c r="H204" s="275"/>
    </row>
    <row r="205" spans="1:8" ht="15.75" customHeight="1" x14ac:dyDescent="0.25">
      <c r="A205" s="497"/>
      <c r="B205" s="341" t="s">
        <v>139</v>
      </c>
      <c r="C205" s="342"/>
      <c r="D205" s="342"/>
      <c r="E205" s="30" t="s">
        <v>130</v>
      </c>
      <c r="F205" s="141">
        <v>0</v>
      </c>
      <c r="G205" s="105">
        <f>Cenovnik!G205</f>
        <v>0</v>
      </c>
      <c r="H205" s="94">
        <f t="shared" si="3"/>
        <v>0</v>
      </c>
    </row>
    <row r="206" spans="1:8" ht="15.75" customHeight="1" x14ac:dyDescent="0.25">
      <c r="A206" s="496">
        <v>16</v>
      </c>
      <c r="B206" s="303" t="s">
        <v>163</v>
      </c>
      <c r="C206" s="500"/>
      <c r="D206" s="501"/>
      <c r="E206" s="19" t="s">
        <v>133</v>
      </c>
      <c r="F206" s="39"/>
      <c r="G206" s="274"/>
      <c r="H206" s="275"/>
    </row>
    <row r="207" spans="1:8" ht="15.75" customHeight="1" thickBot="1" x14ac:dyDescent="0.3">
      <c r="A207" s="480"/>
      <c r="B207" s="481" t="s">
        <v>161</v>
      </c>
      <c r="C207" s="482"/>
      <c r="D207" s="483"/>
      <c r="E207" s="28" t="s">
        <v>133</v>
      </c>
      <c r="F207" s="269">
        <v>0</v>
      </c>
      <c r="G207" s="86">
        <f>Cenovnik!G207</f>
        <v>0</v>
      </c>
      <c r="H207" s="99">
        <f t="shared" si="3"/>
        <v>0</v>
      </c>
    </row>
    <row r="208" spans="1:8" ht="15.75" thickBot="1" x14ac:dyDescent="0.3">
      <c r="A208" s="32"/>
      <c r="B208" s="7"/>
      <c r="C208" s="7"/>
      <c r="D208" s="459"/>
      <c r="E208" s="460"/>
      <c r="F208" s="460"/>
      <c r="G208" s="461"/>
      <c r="H208" s="166">
        <f>SUM(H172:H207)</f>
        <v>0</v>
      </c>
    </row>
    <row r="209" spans="1:12" x14ac:dyDescent="0.25">
      <c r="A209" s="32"/>
      <c r="B209" s="7"/>
      <c r="C209" s="7"/>
      <c r="D209" s="7"/>
      <c r="E209" s="162"/>
      <c r="F209" s="7"/>
      <c r="G209" s="82"/>
      <c r="H209" s="89"/>
    </row>
    <row r="210" spans="1:12" ht="15.75" thickBot="1" x14ac:dyDescent="0.3">
      <c r="A210" s="32"/>
      <c r="B210" s="7"/>
      <c r="C210" s="7"/>
      <c r="D210" s="7"/>
      <c r="E210" s="31"/>
      <c r="F210" s="7"/>
      <c r="G210" s="82"/>
      <c r="H210" s="89"/>
    </row>
    <row r="211" spans="1:12" ht="15.75" thickBot="1" x14ac:dyDescent="0.3">
      <c r="A211" s="32"/>
      <c r="B211" s="6"/>
      <c r="C211" s="6"/>
      <c r="D211" s="462" t="s">
        <v>265</v>
      </c>
      <c r="E211" s="463"/>
      <c r="F211" s="463"/>
      <c r="G211" s="464"/>
      <c r="H211" s="102">
        <f>SUM(H154+H208)</f>
        <v>0</v>
      </c>
    </row>
    <row r="212" spans="1:12" ht="15.75" thickBot="1" x14ac:dyDescent="0.3">
      <c r="A212" s="65"/>
      <c r="B212" s="6"/>
      <c r="C212" s="6"/>
      <c r="D212" s="6"/>
      <c r="E212" s="162"/>
      <c r="F212" s="31"/>
      <c r="G212" s="87"/>
      <c r="H212" s="75"/>
    </row>
    <row r="213" spans="1:12" ht="15.75" thickBot="1" x14ac:dyDescent="0.3">
      <c r="A213" s="65"/>
      <c r="B213" s="465"/>
      <c r="C213" s="465"/>
      <c r="D213" s="465"/>
      <c r="E213" s="162"/>
      <c r="F213" s="7"/>
      <c r="G213" s="264"/>
      <c r="H213" s="278"/>
    </row>
    <row r="214" spans="1:12" ht="15.75" thickBot="1" x14ac:dyDescent="0.3">
      <c r="A214" s="65"/>
      <c r="B214" s="465"/>
      <c r="C214" s="465"/>
      <c r="D214" s="465"/>
      <c r="E214" s="162"/>
      <c r="F214" s="7"/>
      <c r="G214" s="266"/>
      <c r="H214" s="279"/>
    </row>
    <row r="215" spans="1:12" x14ac:dyDescent="0.25">
      <c r="A215" s="65"/>
      <c r="B215" s="7"/>
      <c r="C215" s="7"/>
      <c r="D215" s="7"/>
      <c r="E215" s="162"/>
      <c r="F215" s="7"/>
      <c r="G215" s="374"/>
      <c r="H215" s="375"/>
      <c r="L215" s="103"/>
    </row>
    <row r="216" spans="1:12" x14ac:dyDescent="0.25">
      <c r="A216" s="65"/>
      <c r="B216" s="7"/>
      <c r="C216" s="7"/>
      <c r="D216" s="7"/>
      <c r="E216" s="162"/>
      <c r="F216" s="7"/>
      <c r="G216" s="82"/>
      <c r="H216" s="100"/>
    </row>
    <row r="217" spans="1:12" ht="15.75" thickBot="1" x14ac:dyDescent="0.3">
      <c r="A217" s="65"/>
      <c r="B217" s="7"/>
      <c r="C217" s="7"/>
      <c r="D217" s="7"/>
      <c r="E217" s="162"/>
      <c r="F217" s="7"/>
      <c r="G217" s="280"/>
      <c r="H217" s="294"/>
    </row>
    <row r="218" spans="1:12" x14ac:dyDescent="0.25">
      <c r="A218" s="65"/>
      <c r="B218" s="6" t="s">
        <v>164</v>
      </c>
      <c r="C218" s="6"/>
      <c r="D218" s="6"/>
      <c r="E218" s="162"/>
      <c r="F218" s="7"/>
      <c r="G218" s="282"/>
      <c r="H218" s="295"/>
    </row>
    <row r="219" spans="1:12" x14ac:dyDescent="0.25">
      <c r="A219" s="65"/>
      <c r="B219" s="6" t="s">
        <v>165</v>
      </c>
      <c r="C219" s="6"/>
      <c r="D219" s="6"/>
      <c r="E219" s="162"/>
      <c r="F219" s="7"/>
      <c r="G219" s="299" t="s">
        <v>264</v>
      </c>
      <c r="H219" s="300"/>
    </row>
    <row r="220" spans="1:12" x14ac:dyDescent="0.25">
      <c r="A220" s="65"/>
      <c r="B220" s="7"/>
      <c r="C220" s="7"/>
      <c r="D220" s="7"/>
      <c r="E220" s="162"/>
      <c r="F220" s="7"/>
      <c r="G220" s="82"/>
      <c r="H220" s="100"/>
    </row>
    <row r="221" spans="1:12" x14ac:dyDescent="0.25">
      <c r="A221" s="65"/>
      <c r="B221" s="7"/>
      <c r="C221" s="7"/>
      <c r="D221" s="7"/>
      <c r="E221" s="162"/>
      <c r="F221" s="7"/>
      <c r="G221" s="82"/>
      <c r="H221" s="100"/>
    </row>
    <row r="222" spans="1:12" x14ac:dyDescent="0.25">
      <c r="A222" s="65"/>
      <c r="B222" s="7"/>
      <c r="C222" s="7"/>
      <c r="D222" s="7"/>
      <c r="E222" s="162"/>
      <c r="F222" s="7"/>
      <c r="G222" s="82"/>
      <c r="H222" s="100"/>
    </row>
    <row r="223" spans="1:12" x14ac:dyDescent="0.25">
      <c r="A223" s="65"/>
      <c r="B223" s="7"/>
      <c r="C223" s="7"/>
      <c r="D223" s="7"/>
      <c r="E223" s="162"/>
      <c r="F223" s="7"/>
      <c r="G223" s="82"/>
      <c r="H223" s="100"/>
    </row>
    <row r="224" spans="1:12" x14ac:dyDescent="0.25">
      <c r="A224" s="65"/>
      <c r="B224" s="7"/>
      <c r="C224" s="7"/>
      <c r="D224" s="7"/>
      <c r="E224" s="162"/>
      <c r="F224" s="7"/>
      <c r="G224" s="82"/>
      <c r="H224" s="100"/>
    </row>
    <row r="225" spans="1:8" x14ac:dyDescent="0.25">
      <c r="A225" s="65"/>
      <c r="B225" s="7"/>
      <c r="C225" s="7"/>
      <c r="D225" s="7"/>
      <c r="E225" s="162"/>
      <c r="F225" s="7"/>
      <c r="G225" s="82"/>
      <c r="H225" s="100"/>
    </row>
    <row r="226" spans="1:8" x14ac:dyDescent="0.25">
      <c r="A226" s="65"/>
      <c r="B226" s="7"/>
      <c r="C226" s="7"/>
      <c r="D226" s="7"/>
      <c r="E226" s="162"/>
      <c r="F226" s="7"/>
      <c r="G226" s="82"/>
      <c r="H226" s="100"/>
    </row>
    <row r="227" spans="1:8" x14ac:dyDescent="0.25">
      <c r="A227" s="65"/>
      <c r="B227" s="7"/>
      <c r="C227" s="7"/>
      <c r="D227" s="7"/>
      <c r="E227" s="162"/>
      <c r="F227" s="7"/>
      <c r="G227" s="82"/>
      <c r="H227" s="100"/>
    </row>
    <row r="228" spans="1:8" x14ac:dyDescent="0.25">
      <c r="A228" s="65"/>
      <c r="B228" s="7"/>
      <c r="C228" s="7"/>
      <c r="D228" s="7"/>
      <c r="E228" s="162"/>
      <c r="F228" s="7"/>
      <c r="G228" s="82"/>
      <c r="H228" s="100"/>
    </row>
    <row r="229" spans="1:8" x14ac:dyDescent="0.25">
      <c r="A229" s="65"/>
      <c r="B229" s="7"/>
      <c r="C229" s="7"/>
      <c r="D229" s="7"/>
      <c r="E229" s="162"/>
      <c r="F229" s="7"/>
      <c r="G229" s="82"/>
      <c r="H229" s="100"/>
    </row>
    <row r="230" spans="1:8" x14ac:dyDescent="0.25">
      <c r="A230" s="65"/>
      <c r="B230" s="7"/>
      <c r="C230" s="7"/>
      <c r="D230" s="7"/>
      <c r="E230" s="162"/>
      <c r="F230" s="7"/>
      <c r="G230" s="82"/>
      <c r="H230" s="100"/>
    </row>
    <row r="231" spans="1:8" x14ac:dyDescent="0.25">
      <c r="A231" s="65"/>
      <c r="B231" s="7"/>
      <c r="C231" s="7"/>
      <c r="D231" s="7"/>
      <c r="E231" s="162"/>
      <c r="F231" s="7"/>
      <c r="G231" s="82"/>
      <c r="H231" s="100"/>
    </row>
    <row r="232" spans="1:8" x14ac:dyDescent="0.25">
      <c r="A232" s="65"/>
      <c r="B232" s="7"/>
      <c r="C232" s="7"/>
      <c r="D232" s="7"/>
      <c r="E232" s="162"/>
      <c r="F232" s="7"/>
      <c r="G232" s="82"/>
      <c r="H232" s="100"/>
    </row>
    <row r="233" spans="1:8" x14ac:dyDescent="0.25">
      <c r="A233" s="65"/>
      <c r="B233" s="7"/>
      <c r="C233" s="7"/>
      <c r="D233" s="7"/>
      <c r="E233" s="162"/>
      <c r="F233" s="7"/>
      <c r="G233" s="82"/>
      <c r="H233" s="100"/>
    </row>
    <row r="234" spans="1:8" x14ac:dyDescent="0.25">
      <c r="A234" s="65"/>
      <c r="B234" s="7"/>
      <c r="C234" s="7"/>
      <c r="D234" s="7"/>
      <c r="E234" s="162"/>
      <c r="F234" s="7"/>
      <c r="G234" s="82"/>
      <c r="H234" s="100"/>
    </row>
    <row r="235" spans="1:8" x14ac:dyDescent="0.25">
      <c r="A235" s="65"/>
      <c r="B235" s="7"/>
      <c r="C235" s="7"/>
      <c r="D235" s="7"/>
      <c r="E235" s="162"/>
      <c r="F235" s="7"/>
      <c r="G235" s="82"/>
      <c r="H235" s="100"/>
    </row>
    <row r="236" spans="1:8" x14ac:dyDescent="0.25">
      <c r="A236" s="65"/>
      <c r="B236" s="7"/>
      <c r="C236" s="7"/>
      <c r="D236" s="7"/>
      <c r="E236" s="162"/>
      <c r="F236" s="7"/>
      <c r="G236" s="82"/>
      <c r="H236" s="100"/>
    </row>
    <row r="237" spans="1:8" x14ac:dyDescent="0.25">
      <c r="A237" s="65"/>
      <c r="B237" s="7"/>
      <c r="C237" s="7"/>
      <c r="D237" s="7"/>
      <c r="E237" s="162"/>
      <c r="F237" s="7"/>
      <c r="G237" s="82"/>
      <c r="H237" s="100"/>
    </row>
    <row r="238" spans="1:8" x14ac:dyDescent="0.25">
      <c r="A238" s="65"/>
      <c r="B238" s="7"/>
      <c r="C238" s="7"/>
      <c r="D238" s="7"/>
      <c r="E238" s="162"/>
      <c r="F238" s="7"/>
      <c r="G238" s="82"/>
      <c r="H238" s="100"/>
    </row>
    <row r="239" spans="1:8" x14ac:dyDescent="0.25">
      <c r="A239" s="65"/>
      <c r="B239" s="7"/>
      <c r="C239" s="7"/>
      <c r="D239" s="7"/>
      <c r="E239" s="162"/>
      <c r="F239" s="7"/>
      <c r="G239" s="82"/>
      <c r="H239" s="100"/>
    </row>
    <row r="240" spans="1:8" x14ac:dyDescent="0.25">
      <c r="A240" s="65"/>
      <c r="B240" s="7"/>
      <c r="C240" s="7"/>
      <c r="D240" s="7"/>
      <c r="E240" s="162"/>
      <c r="F240" s="7"/>
      <c r="G240" s="82"/>
      <c r="H240" s="100"/>
    </row>
    <row r="241" spans="1:8" x14ac:dyDescent="0.25">
      <c r="A241" s="65"/>
      <c r="B241" s="7"/>
      <c r="C241" s="7"/>
      <c r="D241" s="7"/>
      <c r="E241" s="162"/>
      <c r="F241" s="7"/>
      <c r="G241" s="82"/>
      <c r="H241" s="100"/>
    </row>
    <row r="242" spans="1:8" x14ac:dyDescent="0.25">
      <c r="A242" s="65"/>
      <c r="B242" s="7"/>
      <c r="C242" s="7"/>
      <c r="D242" s="7"/>
      <c r="E242" s="162"/>
      <c r="F242" s="7"/>
      <c r="G242" s="82"/>
      <c r="H242" s="100"/>
    </row>
    <row r="243" spans="1:8" x14ac:dyDescent="0.25">
      <c r="A243" s="65"/>
      <c r="B243" s="7"/>
      <c r="C243" s="7"/>
      <c r="D243" s="7"/>
      <c r="E243" s="162"/>
      <c r="F243" s="7"/>
      <c r="G243" s="82"/>
      <c r="H243" s="100"/>
    </row>
    <row r="244" spans="1:8" x14ac:dyDescent="0.25">
      <c r="A244" s="65"/>
      <c r="B244" s="7"/>
      <c r="C244" s="7"/>
      <c r="D244" s="7"/>
      <c r="E244" s="162"/>
      <c r="F244" s="7"/>
      <c r="G244" s="82"/>
      <c r="H244" s="100"/>
    </row>
    <row r="245" spans="1:8" x14ac:dyDescent="0.25">
      <c r="A245" s="65"/>
      <c r="B245" s="7"/>
      <c r="C245" s="7"/>
      <c r="D245" s="7"/>
      <c r="F245" s="7"/>
      <c r="G245" s="82"/>
      <c r="H245" s="100"/>
    </row>
    <row r="246" spans="1:8" x14ac:dyDescent="0.25">
      <c r="A246" s="65"/>
      <c r="B246" s="7"/>
      <c r="C246" s="7"/>
      <c r="D246" s="7"/>
      <c r="F246" s="7"/>
      <c r="G246" s="82"/>
      <c r="H246" s="100"/>
    </row>
    <row r="247" spans="1:8" ht="15.75" thickBot="1" x14ac:dyDescent="0.3">
      <c r="A247" s="67"/>
      <c r="B247" s="68"/>
      <c r="C247" s="68"/>
      <c r="D247" s="68"/>
      <c r="E247" s="101"/>
      <c r="F247" s="68"/>
      <c r="G247" s="83"/>
      <c r="H247" s="95"/>
    </row>
  </sheetData>
  <mergeCells count="241">
    <mergeCell ref="D208:G208"/>
    <mergeCell ref="D211:G211"/>
    <mergeCell ref="B213:D213"/>
    <mergeCell ref="B214:D214"/>
    <mergeCell ref="G215:H215"/>
    <mergeCell ref="A204:A205"/>
    <mergeCell ref="B204:D204"/>
    <mergeCell ref="B205:D205"/>
    <mergeCell ref="A206:A207"/>
    <mergeCell ref="B206:D206"/>
    <mergeCell ref="B207:D207"/>
    <mergeCell ref="A200:A201"/>
    <mergeCell ref="B200:D200"/>
    <mergeCell ref="B201:D201"/>
    <mergeCell ref="A202:A203"/>
    <mergeCell ref="B202:D202"/>
    <mergeCell ref="B203:D203"/>
    <mergeCell ref="A194:A195"/>
    <mergeCell ref="B194:D194"/>
    <mergeCell ref="B195:D195"/>
    <mergeCell ref="A196:A199"/>
    <mergeCell ref="B196:D196"/>
    <mergeCell ref="B197:D197"/>
    <mergeCell ref="B198:D198"/>
    <mergeCell ref="B199:D199"/>
    <mergeCell ref="A190:A191"/>
    <mergeCell ref="B190:D190"/>
    <mergeCell ref="B191:D191"/>
    <mergeCell ref="A192:A193"/>
    <mergeCell ref="B192:D192"/>
    <mergeCell ref="B193:D193"/>
    <mergeCell ref="A186:A187"/>
    <mergeCell ref="B186:D186"/>
    <mergeCell ref="B187:D187"/>
    <mergeCell ref="A188:A189"/>
    <mergeCell ref="B188:D188"/>
    <mergeCell ref="B189:D189"/>
    <mergeCell ref="A180:A183"/>
    <mergeCell ref="B180:D180"/>
    <mergeCell ref="B181:D181"/>
    <mergeCell ref="B182:D182"/>
    <mergeCell ref="B183:D183"/>
    <mergeCell ref="A184:A185"/>
    <mergeCell ref="B184:D184"/>
    <mergeCell ref="B185:D185"/>
    <mergeCell ref="A176:A177"/>
    <mergeCell ref="B176:D176"/>
    <mergeCell ref="B177:D177"/>
    <mergeCell ref="A178:A179"/>
    <mergeCell ref="B178:D178"/>
    <mergeCell ref="B179:D179"/>
    <mergeCell ref="B170:D170"/>
    <mergeCell ref="B171:D171"/>
    <mergeCell ref="A172:A173"/>
    <mergeCell ref="B172:D172"/>
    <mergeCell ref="B173:D173"/>
    <mergeCell ref="A174:A175"/>
    <mergeCell ref="B174:D174"/>
    <mergeCell ref="B175:D175"/>
    <mergeCell ref="A164:C164"/>
    <mergeCell ref="A166:H166"/>
    <mergeCell ref="A168:D168"/>
    <mergeCell ref="E168:G168"/>
    <mergeCell ref="A169:D169"/>
    <mergeCell ref="E169:F169"/>
    <mergeCell ref="G169:H169"/>
    <mergeCell ref="A146:A147"/>
    <mergeCell ref="A148:A149"/>
    <mergeCell ref="A150:A151"/>
    <mergeCell ref="B150:D150"/>
    <mergeCell ref="B151:D151"/>
    <mergeCell ref="A152:A153"/>
    <mergeCell ref="B152:D152"/>
    <mergeCell ref="B153:D153"/>
    <mergeCell ref="A142:A143"/>
    <mergeCell ref="B142:D142"/>
    <mergeCell ref="B143:D143"/>
    <mergeCell ref="A144:A145"/>
    <mergeCell ref="B144:D144"/>
    <mergeCell ref="B145:D145"/>
    <mergeCell ref="B137:D137"/>
    <mergeCell ref="B138:D138"/>
    <mergeCell ref="B139:D139"/>
    <mergeCell ref="A140:A141"/>
    <mergeCell ref="B140:D140"/>
    <mergeCell ref="B141:D141"/>
    <mergeCell ref="B131:D131"/>
    <mergeCell ref="B132:D132"/>
    <mergeCell ref="B133:D133"/>
    <mergeCell ref="B134:D134"/>
    <mergeCell ref="B135:D135"/>
    <mergeCell ref="B136:D136"/>
    <mergeCell ref="A122:A139"/>
    <mergeCell ref="B122:D122"/>
    <mergeCell ref="B123:D123"/>
    <mergeCell ref="B124:D124"/>
    <mergeCell ref="B125:D125"/>
    <mergeCell ref="B126:D126"/>
    <mergeCell ref="B127:D127"/>
    <mergeCell ref="B128:D128"/>
    <mergeCell ref="B129:D129"/>
    <mergeCell ref="B130:D130"/>
    <mergeCell ref="A112:A115"/>
    <mergeCell ref="B114:D114"/>
    <mergeCell ref="B115:D115"/>
    <mergeCell ref="A116:A121"/>
    <mergeCell ref="B116:D116"/>
    <mergeCell ref="B118:D118"/>
    <mergeCell ref="B119:D119"/>
    <mergeCell ref="B120:D120"/>
    <mergeCell ref="B121:D121"/>
    <mergeCell ref="A103:A104"/>
    <mergeCell ref="B103:D103"/>
    <mergeCell ref="B104:D104"/>
    <mergeCell ref="A105:A111"/>
    <mergeCell ref="B105:D105"/>
    <mergeCell ref="B106:D106"/>
    <mergeCell ref="B107:D107"/>
    <mergeCell ref="B108:D108"/>
    <mergeCell ref="B109:D109"/>
    <mergeCell ref="B110:D110"/>
    <mergeCell ref="B111:D111"/>
    <mergeCell ref="A99:A100"/>
    <mergeCell ref="B99:D99"/>
    <mergeCell ref="B100:D100"/>
    <mergeCell ref="A101:A102"/>
    <mergeCell ref="B101:D101"/>
    <mergeCell ref="B102:D102"/>
    <mergeCell ref="A93:A94"/>
    <mergeCell ref="A95:A96"/>
    <mergeCell ref="B95:D95"/>
    <mergeCell ref="B96:D96"/>
    <mergeCell ref="A97:A98"/>
    <mergeCell ref="B97:D97"/>
    <mergeCell ref="B98:D98"/>
    <mergeCell ref="A81:A82"/>
    <mergeCell ref="A83:A84"/>
    <mergeCell ref="A85:A86"/>
    <mergeCell ref="A87:A88"/>
    <mergeCell ref="A89:A90"/>
    <mergeCell ref="A91:A92"/>
    <mergeCell ref="A77:A78"/>
    <mergeCell ref="B77:D77"/>
    <mergeCell ref="B78:D78"/>
    <mergeCell ref="A79:A80"/>
    <mergeCell ref="B79:D79"/>
    <mergeCell ref="B80:D80"/>
    <mergeCell ref="A73:A74"/>
    <mergeCell ref="B73:D73"/>
    <mergeCell ref="B74:D74"/>
    <mergeCell ref="A75:A76"/>
    <mergeCell ref="B75:D75"/>
    <mergeCell ref="B76:D76"/>
    <mergeCell ref="A69:A70"/>
    <mergeCell ref="B69:D69"/>
    <mergeCell ref="B70:D70"/>
    <mergeCell ref="A71:A72"/>
    <mergeCell ref="B71:D71"/>
    <mergeCell ref="B72:D72"/>
    <mergeCell ref="A65:A66"/>
    <mergeCell ref="B65:D65"/>
    <mergeCell ref="B66:D66"/>
    <mergeCell ref="A67:A68"/>
    <mergeCell ref="B67:D67"/>
    <mergeCell ref="B68:D68"/>
    <mergeCell ref="B58:D58"/>
    <mergeCell ref="B59:D59"/>
    <mergeCell ref="B60:D60"/>
    <mergeCell ref="B61:D61"/>
    <mergeCell ref="B62:D62"/>
    <mergeCell ref="A63:A64"/>
    <mergeCell ref="B63:D63"/>
    <mergeCell ref="B64:D64"/>
    <mergeCell ref="B50:D50"/>
    <mergeCell ref="B51:D51"/>
    <mergeCell ref="B53:D53"/>
    <mergeCell ref="B54:D54"/>
    <mergeCell ref="B55:D55"/>
    <mergeCell ref="B57:D57"/>
    <mergeCell ref="A40:A62"/>
    <mergeCell ref="B40:D40"/>
    <mergeCell ref="B41:D41"/>
    <mergeCell ref="B42:D42"/>
    <mergeCell ref="B43:D43"/>
    <mergeCell ref="B44:D44"/>
    <mergeCell ref="B45:D45"/>
    <mergeCell ref="B47:D47"/>
    <mergeCell ref="B48:D48"/>
    <mergeCell ref="B49:D49"/>
    <mergeCell ref="A36:A37"/>
    <mergeCell ref="B36:D36"/>
    <mergeCell ref="B37:D37"/>
    <mergeCell ref="A38:A39"/>
    <mergeCell ref="B38:D38"/>
    <mergeCell ref="B39:D39"/>
    <mergeCell ref="A32:A33"/>
    <mergeCell ref="B32:D32"/>
    <mergeCell ref="B33:D33"/>
    <mergeCell ref="A34:A35"/>
    <mergeCell ref="B34:D34"/>
    <mergeCell ref="B35:D35"/>
    <mergeCell ref="A16:A17"/>
    <mergeCell ref="B16:D16"/>
    <mergeCell ref="B17:D17"/>
    <mergeCell ref="A26:A27"/>
    <mergeCell ref="A28:A29"/>
    <mergeCell ref="B28:D28"/>
    <mergeCell ref="B29:D29"/>
    <mergeCell ref="A30:A31"/>
    <mergeCell ref="B30:D30"/>
    <mergeCell ref="B31:D31"/>
    <mergeCell ref="A22:A23"/>
    <mergeCell ref="B22:D22"/>
    <mergeCell ref="B23:D23"/>
    <mergeCell ref="A24:A25"/>
    <mergeCell ref="B24:D24"/>
    <mergeCell ref="B25:D25"/>
    <mergeCell ref="G219:H219"/>
    <mergeCell ref="B27:D27"/>
    <mergeCell ref="A7:H7"/>
    <mergeCell ref="A8:H8"/>
    <mergeCell ref="A10:D10"/>
    <mergeCell ref="A11:D11"/>
    <mergeCell ref="E11:F11"/>
    <mergeCell ref="B12:D12"/>
    <mergeCell ref="A1:C1"/>
    <mergeCell ref="A2:H2"/>
    <mergeCell ref="A3:H3"/>
    <mergeCell ref="A4:H4"/>
    <mergeCell ref="A5:H5"/>
    <mergeCell ref="A6:H6"/>
    <mergeCell ref="A18:A19"/>
    <mergeCell ref="B18:D18"/>
    <mergeCell ref="B19:D19"/>
    <mergeCell ref="A20:A21"/>
    <mergeCell ref="B20:D20"/>
    <mergeCell ref="B21:D21"/>
    <mergeCell ref="B13:D13"/>
    <mergeCell ref="A14:A15"/>
    <mergeCell ref="B14:D14"/>
    <mergeCell ref="B15:D1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7"/>
  <sheetViews>
    <sheetView view="pageBreakPreview" zoomScale="98" zoomScaleNormal="100" zoomScaleSheetLayoutView="98" workbookViewId="0">
      <selection activeCell="A2" sqref="A2:H2"/>
    </sheetView>
  </sheetViews>
  <sheetFormatPr defaultRowHeight="15" x14ac:dyDescent="0.25"/>
  <cols>
    <col min="1" max="1" width="3.85546875" style="8" customWidth="1"/>
    <col min="2" max="2" width="10.85546875" style="8" customWidth="1"/>
    <col min="3" max="3" width="8.140625" style="8" customWidth="1"/>
    <col min="4" max="4" width="28.5703125" style="8" customWidth="1"/>
    <col min="5" max="5" width="9.140625" style="8" customWidth="1"/>
    <col min="6" max="6" width="10.140625" style="8" bestFit="1" customWidth="1"/>
    <col min="7" max="7" width="11.28515625" style="88" customWidth="1"/>
    <col min="8" max="8" width="16.85546875" style="88" customWidth="1"/>
    <col min="12" max="12" width="17.28515625" customWidth="1"/>
  </cols>
  <sheetData>
    <row r="1" spans="1:8" ht="15.75" thickBot="1" x14ac:dyDescent="0.3">
      <c r="A1" s="389"/>
      <c r="B1" s="390"/>
      <c r="C1" s="390"/>
      <c r="D1" s="4"/>
      <c r="E1" s="9"/>
      <c r="F1" s="10"/>
      <c r="G1" s="4"/>
      <c r="H1" s="11"/>
    </row>
    <row r="2" spans="1:8" ht="15.75" thickBot="1" x14ac:dyDescent="0.3">
      <c r="A2" s="391" t="s">
        <v>245</v>
      </c>
      <c r="B2" s="392"/>
      <c r="C2" s="392"/>
      <c r="D2" s="392"/>
      <c r="E2" s="392"/>
      <c r="F2" s="392"/>
      <c r="G2" s="392"/>
      <c r="H2" s="393"/>
    </row>
    <row r="3" spans="1:8" ht="19.5" customHeight="1" thickBot="1" x14ac:dyDescent="0.3">
      <c r="A3" s="394"/>
      <c r="B3" s="395"/>
      <c r="C3" s="395"/>
      <c r="D3" s="395"/>
      <c r="E3" s="395"/>
      <c r="F3" s="395"/>
      <c r="G3" s="395"/>
      <c r="H3" s="396"/>
    </row>
    <row r="4" spans="1:8" ht="93" customHeight="1" thickBot="1" x14ac:dyDescent="0.3">
      <c r="A4" s="397" t="s">
        <v>259</v>
      </c>
      <c r="B4" s="398"/>
      <c r="C4" s="398"/>
      <c r="D4" s="398"/>
      <c r="E4" s="398"/>
      <c r="F4" s="398"/>
      <c r="G4" s="398"/>
      <c r="H4" s="399"/>
    </row>
    <row r="5" spans="1:8" ht="9" customHeight="1" x14ac:dyDescent="0.25">
      <c r="A5" s="447"/>
      <c r="B5" s="448"/>
      <c r="C5" s="448"/>
      <c r="D5" s="448"/>
      <c r="E5" s="448"/>
      <c r="F5" s="448"/>
      <c r="G5" s="448"/>
      <c r="H5" s="449"/>
    </row>
    <row r="6" spans="1:8" ht="4.5" customHeight="1" x14ac:dyDescent="0.25">
      <c r="A6" s="405"/>
      <c r="B6" s="405"/>
      <c r="C6" s="405"/>
      <c r="D6" s="405"/>
      <c r="E6" s="405"/>
      <c r="F6" s="405"/>
      <c r="G6" s="405"/>
      <c r="H6" s="405"/>
    </row>
    <row r="7" spans="1:8" ht="10.5" customHeight="1" x14ac:dyDescent="0.25">
      <c r="A7" s="405"/>
      <c r="B7" s="405"/>
      <c r="C7" s="405"/>
      <c r="D7" s="405"/>
      <c r="E7" s="405"/>
      <c r="F7" s="405"/>
      <c r="G7" s="405"/>
      <c r="H7" s="405"/>
    </row>
    <row r="8" spans="1:8" ht="45" customHeight="1" x14ac:dyDescent="0.25">
      <c r="A8" s="407" t="s">
        <v>260</v>
      </c>
      <c r="B8" s="408"/>
      <c r="C8" s="408"/>
      <c r="D8" s="408"/>
      <c r="E8" s="408"/>
      <c r="F8" s="408"/>
      <c r="G8" s="408"/>
      <c r="H8" s="409"/>
    </row>
    <row r="9" spans="1:8" ht="15.75" customHeight="1" thickBot="1" x14ac:dyDescent="0.3">
      <c r="A9" s="32"/>
      <c r="B9" s="6"/>
      <c r="C9" s="6"/>
      <c r="D9" s="6"/>
      <c r="E9" s="149"/>
      <c r="F9" s="6"/>
      <c r="G9" s="79"/>
      <c r="H9" s="89"/>
    </row>
    <row r="10" spans="1:8" ht="15.75" customHeight="1" thickBot="1" x14ac:dyDescent="0.3">
      <c r="A10" s="410" t="s">
        <v>168</v>
      </c>
      <c r="B10" s="411"/>
      <c r="C10" s="411"/>
      <c r="D10" s="411"/>
      <c r="E10" s="452" t="s">
        <v>184</v>
      </c>
      <c r="F10" s="453"/>
      <c r="G10" s="453"/>
      <c r="H10" s="151">
        <v>10</v>
      </c>
    </row>
    <row r="11" spans="1:8" ht="15.75" customHeight="1" thickBot="1" x14ac:dyDescent="0.3">
      <c r="A11" s="412" t="s">
        <v>173</v>
      </c>
      <c r="B11" s="450"/>
      <c r="C11" s="450"/>
      <c r="D11" s="451"/>
      <c r="E11" s="421"/>
      <c r="F11" s="422"/>
      <c r="G11" s="422"/>
      <c r="H11" s="423"/>
    </row>
    <row r="12" spans="1:8" ht="15.75" thickBot="1" x14ac:dyDescent="0.3">
      <c r="A12" s="33" t="s">
        <v>0</v>
      </c>
      <c r="B12" s="379" t="s">
        <v>1</v>
      </c>
      <c r="C12" s="380"/>
      <c r="D12" s="381"/>
      <c r="F12" s="13" t="s">
        <v>127</v>
      </c>
      <c r="G12" s="34" t="s">
        <v>167</v>
      </c>
      <c r="H12" s="91" t="s">
        <v>170</v>
      </c>
    </row>
    <row r="13" spans="1:8" ht="15.75" thickBot="1" x14ac:dyDescent="0.3">
      <c r="A13" s="35" t="s">
        <v>2</v>
      </c>
      <c r="B13" s="403" t="s">
        <v>3</v>
      </c>
      <c r="C13" s="377"/>
      <c r="D13" s="378"/>
      <c r="E13" s="150"/>
      <c r="F13" s="14" t="s">
        <v>128</v>
      </c>
      <c r="G13" s="148" t="s">
        <v>166</v>
      </c>
      <c r="H13" s="92" t="s">
        <v>171</v>
      </c>
    </row>
    <row r="14" spans="1:8" ht="18" customHeight="1" x14ac:dyDescent="0.25">
      <c r="A14" s="351">
        <v>1</v>
      </c>
      <c r="B14" s="442" t="s">
        <v>197</v>
      </c>
      <c r="C14" s="443"/>
      <c r="D14" s="444"/>
      <c r="E14" s="15" t="s">
        <v>129</v>
      </c>
      <c r="F14" s="37"/>
      <c r="G14" s="38"/>
      <c r="H14" s="93"/>
    </row>
    <row r="15" spans="1:8" ht="41.25" customHeight="1" x14ac:dyDescent="0.25">
      <c r="A15" s="302"/>
      <c r="B15" s="303" t="s">
        <v>4</v>
      </c>
      <c r="C15" s="304"/>
      <c r="D15" s="305"/>
      <c r="E15" s="16" t="s">
        <v>130</v>
      </c>
      <c r="F15" s="39">
        <f>SUM('1.'!F15+'2.  '!F15+'3. '!F15+'4. septicka cevi. '!F15+'5. kupatilo '!F15+'6.'!F15+'7.deo'!F15+'8.'!F15+'9.deo'!F15+'10.'!F15+'11.'!F15+'12.kupatilo pola'!F15+'13.kupatilo '!F15+'14.deo'!F15+'15.deo'!F15+'16.'!F15+'17.deo'!F15+'18.'!F15+'19.kupatilo'!F15+'20.'!F15+'21.'!F15+'22. '!F15)</f>
        <v>4</v>
      </c>
      <c r="G15" s="40">
        <f>Cenovnik!G15</f>
        <v>0</v>
      </c>
      <c r="H15" s="94">
        <f>F15*G15</f>
        <v>0</v>
      </c>
    </row>
    <row r="16" spans="1:8" x14ac:dyDescent="0.25">
      <c r="A16" s="301">
        <f>SUM(A14+1)</f>
        <v>2</v>
      </c>
      <c r="B16" s="306" t="s">
        <v>5</v>
      </c>
      <c r="C16" s="307"/>
      <c r="D16" s="308"/>
      <c r="E16" s="17" t="s">
        <v>129</v>
      </c>
      <c r="F16" s="39"/>
      <c r="G16" s="42"/>
      <c r="H16" s="94"/>
    </row>
    <row r="17" spans="1:8" x14ac:dyDescent="0.25">
      <c r="A17" s="302"/>
      <c r="B17" s="348" t="s">
        <v>210</v>
      </c>
      <c r="C17" s="349"/>
      <c r="D17" s="350"/>
      <c r="E17" s="16" t="s">
        <v>130</v>
      </c>
      <c r="F17" s="39">
        <f>SUM('1.'!F17+'2.  '!F17+'3. '!F17+'4. septicka cevi. '!F17+'5. kupatilo '!F17+'6.'!F17+'7.deo'!F17+'8.'!F17+'9.deo'!F17+'10.'!F17+'11.'!F17+'12.kupatilo pola'!F17+'13.kupatilo '!F17+'14.deo'!F17+'15.deo'!F17+'16.'!F17+'17.deo'!F17+'18.'!F17+'19.kupatilo'!F17+'20.'!F17+'21.'!F17+'22. '!F17)</f>
        <v>9</v>
      </c>
      <c r="G17" s="40">
        <f>Cenovnik!G17</f>
        <v>0</v>
      </c>
      <c r="H17" s="94">
        <f t="shared" ref="H17:H76" si="0">F17*G17</f>
        <v>0</v>
      </c>
    </row>
    <row r="18" spans="1:8" x14ac:dyDescent="0.25">
      <c r="A18" s="301">
        <f>SUM(A16+1)</f>
        <v>3</v>
      </c>
      <c r="B18" s="306" t="s">
        <v>195</v>
      </c>
      <c r="C18" s="307"/>
      <c r="D18" s="308"/>
      <c r="E18" s="17" t="s">
        <v>129</v>
      </c>
      <c r="F18" s="39"/>
      <c r="G18" s="42"/>
      <c r="H18" s="94"/>
    </row>
    <row r="19" spans="1:8" x14ac:dyDescent="0.25">
      <c r="A19" s="302"/>
      <c r="B19" s="348" t="s">
        <v>211</v>
      </c>
      <c r="C19" s="349"/>
      <c r="D19" s="350"/>
      <c r="E19" s="18" t="s">
        <v>130</v>
      </c>
      <c r="F19" s="39">
        <f>SUM('1.'!F19+'2.  '!F19+'3. '!F19+'4. septicka cevi. '!F19+'5. kupatilo '!F19+'6.'!F19+'7.deo'!F19+'8.'!F19+'9.deo'!F19+'10.'!F19+'11.'!F19+'12.kupatilo pola'!F19+'13.kupatilo '!F19+'14.deo'!F19+'15.deo'!F19+'16.'!F19+'17.deo'!F19+'18.'!F19+'19.kupatilo'!F19+'20.'!F19+'21.'!F19+'22. '!F19)</f>
        <v>3</v>
      </c>
      <c r="G19" s="40">
        <f>Cenovnik!G19</f>
        <v>0</v>
      </c>
      <c r="H19" s="94">
        <f t="shared" si="0"/>
        <v>0</v>
      </c>
    </row>
    <row r="20" spans="1:8" x14ac:dyDescent="0.25">
      <c r="A20" s="301">
        <f>SUM(A18+1)</f>
        <v>4</v>
      </c>
      <c r="B20" s="306" t="s">
        <v>6</v>
      </c>
      <c r="C20" s="307"/>
      <c r="D20" s="308"/>
      <c r="E20" s="17" t="s">
        <v>129</v>
      </c>
      <c r="F20" s="39"/>
      <c r="G20" s="42"/>
      <c r="H20" s="94"/>
    </row>
    <row r="21" spans="1:8" ht="40.5" customHeight="1" x14ac:dyDescent="0.25">
      <c r="A21" s="302"/>
      <c r="B21" s="303" t="s">
        <v>7</v>
      </c>
      <c r="C21" s="304"/>
      <c r="D21" s="305"/>
      <c r="E21" s="16" t="s">
        <v>130</v>
      </c>
      <c r="F21" s="39">
        <f>SUM('1.'!F21+'2.  '!F21+'3. '!F21+'4. septicka cevi. '!F21+'5. kupatilo '!F21+'6.'!F21+'7.deo'!F21+'8.'!F21+'9.deo'!F21+'10.'!F21+'11.'!F21+'12.kupatilo pola'!F21+'13.kupatilo '!F21+'14.deo'!F21+'15.deo'!F21+'16.'!F21+'17.deo'!F21+'18.'!F21+'19.kupatilo'!F21+'20.'!F21+'21.'!F21+'22. '!F21)</f>
        <v>7</v>
      </c>
      <c r="G21" s="40">
        <f>Cenovnik!G21</f>
        <v>0</v>
      </c>
      <c r="H21" s="94">
        <f t="shared" si="0"/>
        <v>0</v>
      </c>
    </row>
    <row r="22" spans="1:8" x14ac:dyDescent="0.25">
      <c r="A22" s="301">
        <f>SUM(A20+1)</f>
        <v>5</v>
      </c>
      <c r="B22" s="306" t="s">
        <v>8</v>
      </c>
      <c r="C22" s="307"/>
      <c r="D22" s="308"/>
      <c r="E22" s="17" t="s">
        <v>129</v>
      </c>
      <c r="F22" s="39"/>
      <c r="G22" s="42"/>
      <c r="H22" s="94"/>
    </row>
    <row r="23" spans="1:8" ht="15" customHeight="1" x14ac:dyDescent="0.25">
      <c r="A23" s="302"/>
      <c r="B23" s="303" t="s">
        <v>9</v>
      </c>
      <c r="C23" s="304"/>
      <c r="D23" s="305"/>
      <c r="E23" s="16" t="s">
        <v>130</v>
      </c>
      <c r="F23" s="39">
        <f>SUM('1.'!F23+'2.  '!F23+'3. '!F23+'4. septicka cevi. '!F23+'5. kupatilo '!F23+'6.'!F23+'7.deo'!F23+'8.'!F23+'9.deo'!F23+'10.'!F23+'11.'!F23+'12.kupatilo pola'!F23+'13.kupatilo '!F23+'14.deo'!F23+'15.deo'!F23+'16.'!F23+'17.deo'!F23+'18.'!F23+'19.kupatilo'!F23+'20.'!F23+'21.'!F23+'22. '!F23)</f>
        <v>6</v>
      </c>
      <c r="G23" s="40">
        <f>Cenovnik!G23</f>
        <v>0</v>
      </c>
      <c r="H23" s="94">
        <f t="shared" si="0"/>
        <v>0</v>
      </c>
    </row>
    <row r="24" spans="1:8" x14ac:dyDescent="0.25">
      <c r="A24" s="301">
        <f>SUM(A22+1)</f>
        <v>6</v>
      </c>
      <c r="B24" s="306" t="s">
        <v>10</v>
      </c>
      <c r="C24" s="307"/>
      <c r="D24" s="308"/>
      <c r="E24" s="18" t="s">
        <v>129</v>
      </c>
      <c r="F24" s="39"/>
      <c r="G24" s="42"/>
      <c r="H24" s="94"/>
    </row>
    <row r="25" spans="1:8" ht="39" customHeight="1" x14ac:dyDescent="0.25">
      <c r="A25" s="302"/>
      <c r="B25" s="303" t="s">
        <v>11</v>
      </c>
      <c r="C25" s="304"/>
      <c r="D25" s="305"/>
      <c r="E25" s="18" t="s">
        <v>130</v>
      </c>
      <c r="F25" s="39">
        <f>SUM('1.'!F25+'2.  '!F25+'3. '!F25+'4. septicka cevi. '!F25+'5. kupatilo '!F25+'6.'!F25+'7.deo'!F25+'8.'!F25+'9.deo'!F25+'10.'!F25+'11.'!F25+'12.kupatilo pola'!F25+'13.kupatilo '!F25+'14.deo'!F25+'15.deo'!F25+'16.'!F25+'17.deo'!F25+'18.'!F25+'19.kupatilo'!F25+'20.'!F25+'21.'!F25+'22. '!F25)</f>
        <v>2</v>
      </c>
      <c r="G25" s="40">
        <f>Cenovnik!G25</f>
        <v>0</v>
      </c>
      <c r="H25" s="94">
        <f t="shared" si="0"/>
        <v>0</v>
      </c>
    </row>
    <row r="26" spans="1:8" ht="28.5" customHeight="1" x14ac:dyDescent="0.25">
      <c r="A26" s="301">
        <f>SUM(A24+1)</f>
        <v>7</v>
      </c>
      <c r="B26" s="209" t="s">
        <v>261</v>
      </c>
      <c r="C26" s="210"/>
      <c r="D26" s="211"/>
      <c r="E26" s="17" t="s">
        <v>129</v>
      </c>
      <c r="F26" s="39"/>
      <c r="G26" s="42"/>
      <c r="H26" s="94"/>
    </row>
    <row r="27" spans="1:8" ht="30.75" customHeight="1" x14ac:dyDescent="0.25">
      <c r="A27" s="302"/>
      <c r="B27" s="296" t="s">
        <v>262</v>
      </c>
      <c r="C27" s="297"/>
      <c r="D27" s="298"/>
      <c r="E27" s="18" t="s">
        <v>130</v>
      </c>
      <c r="F27" s="39">
        <f>SUM('1.'!F27+'2.  '!F27+'3. '!F27+'4. septicka cevi. '!F27+'5. kupatilo '!F27+'6.'!F27+'7.deo'!F27+'8.'!F27+'9.deo'!F27+'10.'!F27+'11.'!F27+'12.kupatilo pola'!F27+'13.kupatilo '!F27+'14.deo'!F27+'15.deo'!F27+'16.'!F27+'17.deo'!F27+'18.'!F27+'19.kupatilo'!F27+'20.'!F27+'21.'!F27+'22. '!F27)</f>
        <v>3</v>
      </c>
      <c r="G27" s="40">
        <f>Cenovnik!G27</f>
        <v>0</v>
      </c>
      <c r="H27" s="94">
        <f t="shared" si="0"/>
        <v>0</v>
      </c>
    </row>
    <row r="28" spans="1:8" x14ac:dyDescent="0.25">
      <c r="A28" s="301">
        <f>SUM(A26+1)</f>
        <v>8</v>
      </c>
      <c r="B28" s="306" t="s">
        <v>198</v>
      </c>
      <c r="C28" s="307"/>
      <c r="D28" s="308"/>
      <c r="E28" s="17" t="s">
        <v>129</v>
      </c>
      <c r="F28" s="39"/>
      <c r="G28" s="42"/>
      <c r="H28" s="94"/>
    </row>
    <row r="29" spans="1:8" ht="33" customHeight="1" x14ac:dyDescent="0.25">
      <c r="A29" s="302"/>
      <c r="B29" s="303" t="s">
        <v>212</v>
      </c>
      <c r="C29" s="304"/>
      <c r="D29" s="305"/>
      <c r="E29" s="16" t="s">
        <v>130</v>
      </c>
      <c r="F29" s="39">
        <f>SUM('1.'!F29+'2.  '!F29+'3. '!F29+'4. septicka cevi. '!F29+'5. kupatilo '!F29+'6.'!F29+'7.deo'!F29+'8.'!F29+'9.deo'!F29+'10.'!F29+'11.'!F29+'12.kupatilo pola'!F29+'13.kupatilo '!F29+'14.deo'!F29+'15.deo'!F29+'16.'!F29+'17.deo'!F29+'18.'!F29+'19.kupatilo'!F29+'20.'!F29+'21.'!F29+'22. '!F29)</f>
        <v>9</v>
      </c>
      <c r="G29" s="40">
        <f>Cenovnik!G29</f>
        <v>0</v>
      </c>
      <c r="H29" s="94">
        <f t="shared" si="0"/>
        <v>0</v>
      </c>
    </row>
    <row r="30" spans="1:8" x14ac:dyDescent="0.25">
      <c r="A30" s="301">
        <f>SUM(A28+1)</f>
        <v>9</v>
      </c>
      <c r="B30" s="306" t="s">
        <v>12</v>
      </c>
      <c r="C30" s="307"/>
      <c r="D30" s="308"/>
      <c r="E30" s="17" t="s">
        <v>129</v>
      </c>
      <c r="F30" s="39"/>
      <c r="G30" s="42"/>
      <c r="H30" s="94"/>
    </row>
    <row r="31" spans="1:8" x14ac:dyDescent="0.25">
      <c r="A31" s="302"/>
      <c r="B31" s="348" t="s">
        <v>13</v>
      </c>
      <c r="C31" s="349"/>
      <c r="D31" s="350"/>
      <c r="E31" s="16" t="s">
        <v>130</v>
      </c>
      <c r="F31" s="39">
        <f>SUM('1.'!F31+'2.  '!F31+'3. '!F31+'4. septicka cevi. '!F31+'5. kupatilo '!F31+'6.'!F31+'7.deo'!F31+'8.'!F31+'9.deo'!F31+'10.'!F31+'11.'!F31+'12.kupatilo pola'!F31+'13.kupatilo '!F31+'14.deo'!F31+'15.deo'!F31+'16.'!F31+'17.deo'!F31+'18.'!F31+'19.kupatilo'!F31+'20.'!F31+'21.'!F31+'22. '!F31)</f>
        <v>26</v>
      </c>
      <c r="G31" s="40">
        <f>Cenovnik!G31</f>
        <v>0</v>
      </c>
      <c r="H31" s="94">
        <f t="shared" si="0"/>
        <v>0</v>
      </c>
    </row>
    <row r="32" spans="1:8" x14ac:dyDescent="0.25">
      <c r="A32" s="301">
        <f>SUM(A30+1)</f>
        <v>10</v>
      </c>
      <c r="B32" s="306" t="s">
        <v>14</v>
      </c>
      <c r="C32" s="307"/>
      <c r="D32" s="308"/>
      <c r="E32" s="17" t="s">
        <v>129</v>
      </c>
      <c r="F32" s="39"/>
      <c r="G32" s="42"/>
      <c r="H32" s="94"/>
    </row>
    <row r="33" spans="1:8" x14ac:dyDescent="0.25">
      <c r="A33" s="302"/>
      <c r="B33" s="348" t="s">
        <v>15</v>
      </c>
      <c r="C33" s="349"/>
      <c r="D33" s="350"/>
      <c r="E33" s="19" t="s">
        <v>130</v>
      </c>
      <c r="F33" s="39">
        <f>SUM('1.'!F33+'2.  '!F33+'3. '!F33+'4. septicka cevi. '!F33+'5. kupatilo '!F33+'6.'!F33+'7.deo'!F33+'8.'!F33+'9.deo'!F33+'10.'!F33+'11.'!F33+'12.kupatilo pola'!F33+'13.kupatilo '!F33+'14.deo'!F33+'15.deo'!F33+'16.'!F33+'17.deo'!F33+'18.'!F33+'19.kupatilo'!F33+'20.'!F33+'21.'!F33+'22. '!F33)</f>
        <v>5</v>
      </c>
      <c r="G33" s="40">
        <f>Cenovnik!G33</f>
        <v>0</v>
      </c>
      <c r="H33" s="94">
        <f t="shared" si="0"/>
        <v>0</v>
      </c>
    </row>
    <row r="34" spans="1:8" x14ac:dyDescent="0.25">
      <c r="A34" s="301">
        <f>SUM(A32+1)</f>
        <v>11</v>
      </c>
      <c r="B34" s="329" t="s">
        <v>16</v>
      </c>
      <c r="C34" s="330"/>
      <c r="D34" s="331"/>
      <c r="E34" s="18" t="s">
        <v>129</v>
      </c>
      <c r="F34" s="39"/>
      <c r="G34" s="47"/>
      <c r="H34" s="94"/>
    </row>
    <row r="35" spans="1:8" ht="15" customHeight="1" x14ac:dyDescent="0.25">
      <c r="A35" s="302"/>
      <c r="B35" s="303" t="s">
        <v>17</v>
      </c>
      <c r="C35" s="304"/>
      <c r="D35" s="305"/>
      <c r="E35" s="19" t="s">
        <v>130</v>
      </c>
      <c r="F35" s="39">
        <f>SUM('1.'!F35+'2.  '!F35+'3. '!F35+'4. septicka cevi. '!F35+'5. kupatilo '!F35+'6.'!F35+'7.deo'!F35+'8.'!F35+'9.deo'!F35+'10.'!F35+'11.'!F35+'12.kupatilo pola'!F35+'13.kupatilo '!F35+'14.deo'!F35+'15.deo'!F35+'16.'!F35+'17.deo'!F35+'18.'!F35+'19.kupatilo'!F35+'20.'!F35+'21.'!F35+'22. '!F35)</f>
        <v>0</v>
      </c>
      <c r="G35" s="40">
        <f>Cenovnik!G35</f>
        <v>0</v>
      </c>
      <c r="H35" s="94">
        <f t="shared" si="0"/>
        <v>0</v>
      </c>
    </row>
    <row r="36" spans="1:8" x14ac:dyDescent="0.25">
      <c r="A36" s="301">
        <f>SUM(A34+1)</f>
        <v>12</v>
      </c>
      <c r="B36" s="306" t="s">
        <v>134</v>
      </c>
      <c r="C36" s="307"/>
      <c r="D36" s="308"/>
      <c r="E36" s="17" t="s">
        <v>131</v>
      </c>
      <c r="F36" s="39"/>
      <c r="G36" s="42"/>
      <c r="H36" s="94"/>
    </row>
    <row r="37" spans="1:8" x14ac:dyDescent="0.25">
      <c r="A37" s="302"/>
      <c r="B37" s="348" t="s">
        <v>135</v>
      </c>
      <c r="C37" s="349"/>
      <c r="D37" s="350"/>
      <c r="E37" s="16" t="s">
        <v>131</v>
      </c>
      <c r="F37" s="39">
        <f>SUM('1.'!F37+'2.  '!F37+'3. '!F37+'4. septicka cevi. '!F37+'5. kupatilo '!F37+'6.'!F37+'7.deo'!F37+'8.'!F37+'9.deo'!F37+'10.'!F37+'11.'!F37+'12.kupatilo pola'!F37+'13.kupatilo '!F37+'14.deo'!F37+'15.deo'!F37+'16.'!F37+'17.deo'!F37+'18.'!F37+'19.kupatilo'!F37+'20.'!F37+'21.'!F37+'22. '!F37)</f>
        <v>30</v>
      </c>
      <c r="G37" s="40">
        <f>Cenovnik!G37</f>
        <v>0</v>
      </c>
      <c r="H37" s="94">
        <f t="shared" si="0"/>
        <v>0</v>
      </c>
    </row>
    <row r="38" spans="1:8" x14ac:dyDescent="0.25">
      <c r="A38" s="301">
        <f>SUM(A36+1)</f>
        <v>13</v>
      </c>
      <c r="B38" s="306" t="s">
        <v>18</v>
      </c>
      <c r="C38" s="307"/>
      <c r="D38" s="308"/>
      <c r="E38" s="17" t="s">
        <v>131</v>
      </c>
      <c r="F38" s="39"/>
      <c r="G38" s="42"/>
      <c r="H38" s="94"/>
    </row>
    <row r="39" spans="1:8" x14ac:dyDescent="0.25">
      <c r="A39" s="302"/>
      <c r="B39" s="348" t="s">
        <v>19</v>
      </c>
      <c r="C39" s="349"/>
      <c r="D39" s="350"/>
      <c r="E39" s="16" t="s">
        <v>131</v>
      </c>
      <c r="F39" s="39">
        <f>SUM('1.'!F39+'2.  '!F39+'3. '!F39+'4. septicka cevi. '!F39+'5. kupatilo '!F39+'6.'!F39+'7.deo'!F39+'8.'!F39+'9.deo'!F39+'10.'!F39+'11.'!F39+'12.kupatilo pola'!F39+'13.kupatilo '!F39+'14.deo'!F39+'15.deo'!F39+'16.'!F39+'17.deo'!F39+'18.'!F39+'19.kupatilo'!F39+'20.'!F39+'21.'!F39+'22. '!F39)</f>
        <v>18</v>
      </c>
      <c r="G39" s="40">
        <f>Cenovnik!G39</f>
        <v>0</v>
      </c>
      <c r="H39" s="94">
        <f t="shared" si="0"/>
        <v>0</v>
      </c>
    </row>
    <row r="40" spans="1:8" x14ac:dyDescent="0.25">
      <c r="A40" s="309">
        <v>14</v>
      </c>
      <c r="B40" s="382" t="s">
        <v>20</v>
      </c>
      <c r="C40" s="383"/>
      <c r="D40" s="384"/>
      <c r="E40" s="18" t="s">
        <v>129</v>
      </c>
      <c r="F40" s="141"/>
      <c r="G40" s="47"/>
      <c r="H40" s="272"/>
    </row>
    <row r="41" spans="1:8" x14ac:dyDescent="0.25">
      <c r="A41" s="309"/>
      <c r="B41" s="436" t="s">
        <v>21</v>
      </c>
      <c r="C41" s="437"/>
      <c r="D41" s="438"/>
      <c r="E41" s="20"/>
      <c r="F41" s="39"/>
      <c r="G41" s="47"/>
      <c r="H41" s="94"/>
    </row>
    <row r="42" spans="1:8" x14ac:dyDescent="0.25">
      <c r="A42" s="309"/>
      <c r="B42" s="382" t="s">
        <v>22</v>
      </c>
      <c r="C42" s="383"/>
      <c r="D42" s="384"/>
      <c r="E42" s="18" t="s">
        <v>130</v>
      </c>
      <c r="F42" s="39">
        <f>SUM('1.'!F42+'2.  '!F42+'3. '!F42+'4. septicka cevi. '!F42+'5. kupatilo '!F42+'6.'!F42+'7.deo'!F42+'8.'!F42+'9.deo'!F42+'10.'!F42+'11.'!F42+'12.kupatilo pola'!F42+'13.kupatilo '!F42+'14.deo'!F42+'15.deo'!F42+'16.'!F42+'17.deo'!F42+'18.'!F42+'19.kupatilo'!F42+'20.'!F42+'21.'!F42+'22. '!F42)</f>
        <v>3</v>
      </c>
      <c r="G42" s="40">
        <f>Cenovnik!G42</f>
        <v>0</v>
      </c>
      <c r="H42" s="94">
        <f t="shared" si="0"/>
        <v>0</v>
      </c>
    </row>
    <row r="43" spans="1:8" x14ac:dyDescent="0.25">
      <c r="A43" s="309"/>
      <c r="B43" s="382" t="s">
        <v>23</v>
      </c>
      <c r="C43" s="383"/>
      <c r="D43" s="384"/>
      <c r="E43" s="20" t="s">
        <v>130</v>
      </c>
      <c r="F43" s="39">
        <f>SUM('1.'!F43+'2.  '!F43+'3. '!F43+'4. septicka cevi. '!F43+'5. kupatilo '!F43+'6.'!F43+'7.deo'!F43+'8.'!F43+'9.deo'!F43+'10.'!F43+'11.'!F43+'12.kupatilo pola'!F43+'13.kupatilo '!F43+'14.deo'!F43+'15.deo'!F43+'16.'!F43+'17.deo'!F43+'18.'!F43+'19.kupatilo'!F43+'20.'!F43+'21.'!F43+'22. '!F43)</f>
        <v>18</v>
      </c>
      <c r="G43" s="40">
        <f>Cenovnik!G43</f>
        <v>0</v>
      </c>
      <c r="H43" s="94">
        <f t="shared" si="0"/>
        <v>0</v>
      </c>
    </row>
    <row r="44" spans="1:8" x14ac:dyDescent="0.25">
      <c r="A44" s="309"/>
      <c r="B44" s="315" t="s">
        <v>24</v>
      </c>
      <c r="C44" s="316"/>
      <c r="D44" s="317"/>
      <c r="E44" s="18" t="s">
        <v>130</v>
      </c>
      <c r="F44" s="39">
        <f>SUM('1.'!F44+'2.  '!F44+'3. '!F44+'4. septicka cevi. '!F44+'5. kupatilo '!F44+'6.'!F44+'7.deo'!F44+'8.'!F44+'9.deo'!F44+'10.'!F44+'11.'!F44+'12.kupatilo pola'!F44+'13.kupatilo '!F44+'14.deo'!F44+'15.deo'!F44+'16.'!F44+'17.deo'!F44+'18.'!F44+'19.kupatilo'!F44+'20.'!F44+'21.'!F44+'22. '!F44)</f>
        <v>3</v>
      </c>
      <c r="G44" s="40">
        <f>Cenovnik!G44</f>
        <v>0</v>
      </c>
      <c r="H44" s="94">
        <f t="shared" si="0"/>
        <v>0</v>
      </c>
    </row>
    <row r="45" spans="1:8" x14ac:dyDescent="0.25">
      <c r="A45" s="309"/>
      <c r="B45" s="315" t="s">
        <v>25</v>
      </c>
      <c r="C45" s="316"/>
      <c r="D45" s="317"/>
      <c r="E45" s="20" t="s">
        <v>130</v>
      </c>
      <c r="F45" s="39">
        <f>SUM('1.'!F45+'2.  '!F45+'3. '!F45+'4. septicka cevi. '!F45+'5. kupatilo '!F45+'6.'!F45+'7.deo'!F45+'8.'!F45+'9.deo'!F45+'10.'!F45+'11.'!F45+'12.kupatilo pola'!F45+'13.kupatilo '!F45+'14.deo'!F45+'15.deo'!F45+'16.'!F45+'17.deo'!F45+'18.'!F45+'19.kupatilo'!F45+'20.'!F45+'21.'!F45+'22. '!F45)</f>
        <v>18</v>
      </c>
      <c r="G45" s="40">
        <f>Cenovnik!G45</f>
        <v>0</v>
      </c>
      <c r="H45" s="94">
        <f t="shared" si="0"/>
        <v>0</v>
      </c>
    </row>
    <row r="46" spans="1:8" x14ac:dyDescent="0.25">
      <c r="A46" s="309"/>
      <c r="B46" s="175" t="s">
        <v>26</v>
      </c>
      <c r="C46" s="176"/>
      <c r="D46" s="177"/>
      <c r="E46" s="18" t="s">
        <v>130</v>
      </c>
      <c r="F46" s="39">
        <f>SUM('1.'!F46+'2.  '!F46+'3. '!F46+'4. septicka cevi. '!F46+'5. kupatilo '!F46+'6.'!F46+'7.deo'!F46+'8.'!F46+'9.deo'!F46+'10.'!F46+'11.'!F46+'12.kupatilo pola'!F46+'13.kupatilo '!F46+'14.deo'!F46+'15.deo'!F46+'16.'!F46+'17.deo'!F46+'18.'!F46+'19.kupatilo'!F46+'20.'!F46+'21.'!F46+'22. '!F46)</f>
        <v>24</v>
      </c>
      <c r="G46" s="40">
        <f>Cenovnik!G46</f>
        <v>0</v>
      </c>
      <c r="H46" s="94">
        <f t="shared" si="0"/>
        <v>0</v>
      </c>
    </row>
    <row r="47" spans="1:8" x14ac:dyDescent="0.25">
      <c r="A47" s="309"/>
      <c r="B47" s="439" t="s">
        <v>27</v>
      </c>
      <c r="C47" s="440"/>
      <c r="D47" s="441"/>
      <c r="E47" s="18" t="s">
        <v>130</v>
      </c>
      <c r="F47" s="39">
        <f>SUM('1.'!F47+'2.  '!F47+'3. '!F47+'4. septicka cevi. '!F47+'5. kupatilo '!F47+'6.'!F47+'7.deo'!F47+'8.'!F47+'9.deo'!F47+'10.'!F47+'11.'!F47+'12.kupatilo pola'!F47+'13.kupatilo '!F47+'14.deo'!F47+'15.deo'!F47+'16.'!F47+'17.deo'!F47+'18.'!F47+'19.kupatilo'!F47+'20.'!F47+'21.'!F47+'22. '!F47)</f>
        <v>30</v>
      </c>
      <c r="G47" s="40">
        <f>Cenovnik!G47</f>
        <v>0</v>
      </c>
      <c r="H47" s="94">
        <f t="shared" si="0"/>
        <v>0</v>
      </c>
    </row>
    <row r="48" spans="1:8" x14ac:dyDescent="0.25">
      <c r="A48" s="309"/>
      <c r="B48" s="315" t="s">
        <v>28</v>
      </c>
      <c r="C48" s="316"/>
      <c r="D48" s="317"/>
      <c r="E48" s="20" t="s">
        <v>130</v>
      </c>
      <c r="F48" s="39">
        <f>SUM('1.'!F48+'2.  '!F48+'3. '!F48+'4. septicka cevi. '!F48+'5. kupatilo '!F48+'6.'!F48+'7.deo'!F48+'8.'!F48+'9.deo'!F48+'10.'!F48+'11.'!F48+'12.kupatilo pola'!F48+'13.kupatilo '!F48+'14.deo'!F48+'15.deo'!F48+'16.'!F48+'17.deo'!F48+'18.'!F48+'19.kupatilo'!F48+'20.'!F48+'21.'!F48+'22. '!F48)</f>
        <v>3</v>
      </c>
      <c r="G48" s="40">
        <f>Cenovnik!G48</f>
        <v>0</v>
      </c>
      <c r="H48" s="94">
        <f t="shared" si="0"/>
        <v>0</v>
      </c>
    </row>
    <row r="49" spans="1:8" x14ac:dyDescent="0.25">
      <c r="A49" s="309"/>
      <c r="B49" s="315" t="s">
        <v>29</v>
      </c>
      <c r="C49" s="316"/>
      <c r="D49" s="317"/>
      <c r="E49" s="18" t="s">
        <v>130</v>
      </c>
      <c r="F49" s="39">
        <f>SUM('1.'!F49+'2.  '!F49+'3. '!F49+'4. septicka cevi. '!F49+'5. kupatilo '!F49+'6.'!F49+'7.deo'!F49+'8.'!F49+'9.deo'!F49+'10.'!F49+'11.'!F49+'12.kupatilo pola'!F49+'13.kupatilo '!F49+'14.deo'!F49+'15.deo'!F49+'16.'!F49+'17.deo'!F49+'18.'!F49+'19.kupatilo'!F49+'20.'!F49+'21.'!F49+'22. '!F49)</f>
        <v>15</v>
      </c>
      <c r="G49" s="40">
        <f>Cenovnik!G49</f>
        <v>0</v>
      </c>
      <c r="H49" s="94">
        <f t="shared" si="0"/>
        <v>0</v>
      </c>
    </row>
    <row r="50" spans="1:8" x14ac:dyDescent="0.25">
      <c r="A50" s="309"/>
      <c r="B50" s="315" t="s">
        <v>30</v>
      </c>
      <c r="C50" s="316"/>
      <c r="D50" s="317"/>
      <c r="E50" s="20" t="s">
        <v>130</v>
      </c>
      <c r="F50" s="39">
        <f>SUM('1.'!F50+'2.  '!F50+'3. '!F50+'4. septicka cevi. '!F50+'5. kupatilo '!F50+'6.'!F50+'7.deo'!F50+'8.'!F50+'9.deo'!F50+'10.'!F50+'11.'!F50+'12.kupatilo pola'!F50+'13.kupatilo '!F50+'14.deo'!F50+'15.deo'!F50+'16.'!F50+'17.deo'!F50+'18.'!F50+'19.kupatilo'!F50+'20.'!F50+'21.'!F50+'22. '!F50)</f>
        <v>15</v>
      </c>
      <c r="G50" s="40">
        <f>Cenovnik!G50</f>
        <v>0</v>
      </c>
      <c r="H50" s="94">
        <f t="shared" si="0"/>
        <v>0</v>
      </c>
    </row>
    <row r="51" spans="1:8" x14ac:dyDescent="0.25">
      <c r="A51" s="309"/>
      <c r="B51" s="315" t="s">
        <v>31</v>
      </c>
      <c r="C51" s="316"/>
      <c r="D51" s="317"/>
      <c r="E51" s="20" t="s">
        <v>130</v>
      </c>
      <c r="F51" s="39">
        <f>SUM('1.'!F51+'2.  '!F51+'3. '!F51+'4. septicka cevi. '!F51+'5. kupatilo '!F51+'6.'!F51+'7.deo'!F51+'8.'!F51+'9.deo'!F51+'10.'!F51+'11.'!F51+'12.kupatilo pola'!F51+'13.kupatilo '!F51+'14.deo'!F51+'15.deo'!F51+'16.'!F51+'17.deo'!F51+'18.'!F51+'19.kupatilo'!F51+'20.'!F51+'21.'!F51+'22. '!F51)</f>
        <v>30</v>
      </c>
      <c r="G51" s="40">
        <f>Cenovnik!G51</f>
        <v>0</v>
      </c>
      <c r="H51" s="94">
        <f t="shared" si="0"/>
        <v>0</v>
      </c>
    </row>
    <row r="52" spans="1:8" x14ac:dyDescent="0.25">
      <c r="A52" s="309"/>
      <c r="B52" s="175" t="s">
        <v>32</v>
      </c>
      <c r="C52" s="176"/>
      <c r="D52" s="177"/>
      <c r="E52" s="20" t="s">
        <v>130</v>
      </c>
      <c r="F52" s="39">
        <f>SUM('1.'!F52+'2.  '!F52+'3. '!F52+'4. septicka cevi. '!F52+'5. kupatilo '!F52+'6.'!F52+'7.deo'!F52+'8.'!F52+'9.deo'!F52+'10.'!F52+'11.'!F52+'12.kupatilo pola'!F52+'13.kupatilo '!F52+'14.deo'!F52+'15.deo'!F52+'16.'!F52+'17.deo'!F52+'18.'!F52+'19.kupatilo'!F52+'20.'!F52+'21.'!F52+'22. '!F52)</f>
        <v>3</v>
      </c>
      <c r="G52" s="40">
        <f>Cenovnik!G52</f>
        <v>0</v>
      </c>
      <c r="H52" s="94">
        <f t="shared" si="0"/>
        <v>0</v>
      </c>
    </row>
    <row r="53" spans="1:8" x14ac:dyDescent="0.25">
      <c r="A53" s="309"/>
      <c r="B53" s="439" t="s">
        <v>33</v>
      </c>
      <c r="C53" s="440"/>
      <c r="D53" s="441"/>
      <c r="E53" s="20" t="s">
        <v>130</v>
      </c>
      <c r="F53" s="39">
        <f>SUM('1.'!F53+'2.  '!F53+'3. '!F53+'4. septicka cevi. '!F53+'5. kupatilo '!F53+'6.'!F53+'7.deo'!F53+'8.'!F53+'9.deo'!F53+'10.'!F53+'11.'!F53+'12.kupatilo pola'!F53+'13.kupatilo '!F53+'14.deo'!F53+'15.deo'!F53+'16.'!F53+'17.deo'!F53+'18.'!F53+'19.kupatilo'!F53+'20.'!F53+'21.'!F53+'22. '!F53)</f>
        <v>18</v>
      </c>
      <c r="G53" s="40">
        <f>Cenovnik!G53</f>
        <v>0</v>
      </c>
      <c r="H53" s="94">
        <f t="shared" si="0"/>
        <v>0</v>
      </c>
    </row>
    <row r="54" spans="1:8" x14ac:dyDescent="0.25">
      <c r="A54" s="309"/>
      <c r="B54" s="315" t="s">
        <v>34</v>
      </c>
      <c r="C54" s="316"/>
      <c r="D54" s="317"/>
      <c r="E54" s="18" t="s">
        <v>130</v>
      </c>
      <c r="F54" s="39">
        <f>SUM('1.'!F54+'2.  '!F54+'3. '!F54+'4. septicka cevi. '!F54+'5. kupatilo '!F54+'6.'!F54+'7.deo'!F54+'8.'!F54+'9.deo'!F54+'10.'!F54+'11.'!F54+'12.kupatilo pola'!F54+'13.kupatilo '!F54+'14.deo'!F54+'15.deo'!F54+'16.'!F54+'17.deo'!F54+'18.'!F54+'19.kupatilo'!F54+'20.'!F54+'21.'!F54+'22. '!F54)</f>
        <v>12</v>
      </c>
      <c r="G54" s="40">
        <f>Cenovnik!G54</f>
        <v>0</v>
      </c>
      <c r="H54" s="94">
        <f t="shared" si="0"/>
        <v>0</v>
      </c>
    </row>
    <row r="55" spans="1:8" x14ac:dyDescent="0.25">
      <c r="A55" s="309"/>
      <c r="B55" s="315" t="s">
        <v>35</v>
      </c>
      <c r="C55" s="316"/>
      <c r="D55" s="317"/>
      <c r="E55" s="20" t="s">
        <v>130</v>
      </c>
      <c r="F55" s="39">
        <f>SUM('1.'!F55+'2.  '!F55+'3. '!F55+'4. septicka cevi. '!F55+'5. kupatilo '!F55+'6.'!F55+'7.deo'!F55+'8.'!F55+'9.deo'!F55+'10.'!F55+'11.'!F55+'12.kupatilo pola'!F55+'13.kupatilo '!F55+'14.deo'!F55+'15.deo'!F55+'16.'!F55+'17.deo'!F55+'18.'!F55+'19.kupatilo'!F55+'20.'!F55+'21.'!F55+'22. '!F55)</f>
        <v>18</v>
      </c>
      <c r="G55" s="40">
        <f>Cenovnik!G55</f>
        <v>0</v>
      </c>
      <c r="H55" s="94">
        <f t="shared" si="0"/>
        <v>0</v>
      </c>
    </row>
    <row r="56" spans="1:8" x14ac:dyDescent="0.25">
      <c r="A56" s="309"/>
      <c r="B56" s="175" t="s">
        <v>36</v>
      </c>
      <c r="C56" s="176"/>
      <c r="D56" s="177"/>
      <c r="E56" s="18" t="s">
        <v>130</v>
      </c>
      <c r="F56" s="39">
        <f>SUM('1.'!F56+'2.  '!F56+'3. '!F56+'4. septicka cevi. '!F56+'5. kupatilo '!F56+'6.'!F56+'7.deo'!F56+'8.'!F56+'9.deo'!F56+'10.'!F56+'11.'!F56+'12.kupatilo pola'!F56+'13.kupatilo '!F56+'14.deo'!F56+'15.deo'!F56+'16.'!F56+'17.deo'!F56+'18.'!F56+'19.kupatilo'!F56+'20.'!F56+'21.'!F56+'22. '!F56)</f>
        <v>9</v>
      </c>
      <c r="G56" s="40">
        <f>Cenovnik!G56</f>
        <v>0</v>
      </c>
      <c r="H56" s="94">
        <f t="shared" si="0"/>
        <v>0</v>
      </c>
    </row>
    <row r="57" spans="1:8" x14ac:dyDescent="0.25">
      <c r="A57" s="309"/>
      <c r="B57" s="315" t="s">
        <v>37</v>
      </c>
      <c r="C57" s="316"/>
      <c r="D57" s="317"/>
      <c r="E57" s="18" t="s">
        <v>130</v>
      </c>
      <c r="F57" s="39">
        <f>SUM('1.'!F57+'2.  '!F57+'3. '!F57+'4. septicka cevi. '!F57+'5. kupatilo '!F57+'6.'!F57+'7.deo'!F57+'8.'!F57+'9.deo'!F57+'10.'!F57+'11.'!F57+'12.kupatilo pola'!F57+'13.kupatilo '!F57+'14.deo'!F57+'15.deo'!F57+'16.'!F57+'17.deo'!F57+'18.'!F57+'19.kupatilo'!F57+'20.'!F57+'21.'!F57+'22. '!F57)</f>
        <v>9</v>
      </c>
      <c r="G57" s="40">
        <f>Cenovnik!G57</f>
        <v>0</v>
      </c>
      <c r="H57" s="94">
        <f t="shared" si="0"/>
        <v>0</v>
      </c>
    </row>
    <row r="58" spans="1:8" x14ac:dyDescent="0.25">
      <c r="A58" s="309"/>
      <c r="B58" s="315" t="s">
        <v>38</v>
      </c>
      <c r="C58" s="316"/>
      <c r="D58" s="317"/>
      <c r="E58" s="20" t="s">
        <v>130</v>
      </c>
      <c r="F58" s="39">
        <f>SUM('1.'!F58+'2.  '!F58+'3. '!F58+'4. septicka cevi. '!F58+'5. kupatilo '!F58+'6.'!F58+'7.deo'!F58+'8.'!F58+'9.deo'!F58+'10.'!F58+'11.'!F58+'12.kupatilo pola'!F58+'13.kupatilo '!F58+'14.deo'!F58+'15.deo'!F58+'16.'!F58+'17.deo'!F58+'18.'!F58+'19.kupatilo'!F58+'20.'!F58+'21.'!F58+'22. '!F58)</f>
        <v>9</v>
      </c>
      <c r="G58" s="40">
        <f>Cenovnik!G58</f>
        <v>0</v>
      </c>
      <c r="H58" s="94">
        <f t="shared" si="0"/>
        <v>0</v>
      </c>
    </row>
    <row r="59" spans="1:8" x14ac:dyDescent="0.25">
      <c r="A59" s="309"/>
      <c r="B59" s="315" t="s">
        <v>39</v>
      </c>
      <c r="C59" s="316"/>
      <c r="D59" s="317"/>
      <c r="E59" s="18" t="s">
        <v>130</v>
      </c>
      <c r="F59" s="39">
        <f>SUM('1.'!F59+'2.  '!F59+'3. '!F59+'4. septicka cevi. '!F59+'5. kupatilo '!F59+'6.'!F59+'7.deo'!F59+'8.'!F59+'9.deo'!F59+'10.'!F59+'11.'!F59+'12.kupatilo pola'!F59+'13.kupatilo '!F59+'14.deo'!F59+'15.deo'!F59+'16.'!F59+'17.deo'!F59+'18.'!F59+'19.kupatilo'!F59+'20.'!F59+'21.'!F59+'22. '!F59)</f>
        <v>3</v>
      </c>
      <c r="G59" s="40">
        <f>Cenovnik!G59</f>
        <v>0</v>
      </c>
      <c r="H59" s="94">
        <f t="shared" si="0"/>
        <v>0</v>
      </c>
    </row>
    <row r="60" spans="1:8" x14ac:dyDescent="0.25">
      <c r="A60" s="309"/>
      <c r="B60" s="315" t="s">
        <v>213</v>
      </c>
      <c r="C60" s="316"/>
      <c r="D60" s="317"/>
      <c r="E60" s="18" t="s">
        <v>130</v>
      </c>
      <c r="F60" s="39">
        <f>SUM('1.'!F60+'2.  '!F60+'3. '!F60+'4. septicka cevi. '!F60+'5. kupatilo '!F60+'6.'!F60+'7.deo'!F60+'8.'!F60+'9.deo'!F60+'10.'!F60+'11.'!F60+'12.kupatilo pola'!F60+'13.kupatilo '!F60+'14.deo'!F60+'15.deo'!F60+'16.'!F60+'17.deo'!F60+'18.'!F60+'19.kupatilo'!F60+'20.'!F60+'21.'!F60+'22. '!F60)</f>
        <v>3</v>
      </c>
      <c r="G60" s="40">
        <f>Cenovnik!G60</f>
        <v>0</v>
      </c>
      <c r="H60" s="94">
        <f t="shared" si="0"/>
        <v>0</v>
      </c>
    </row>
    <row r="61" spans="1:8" ht="22.5" customHeight="1" x14ac:dyDescent="0.25">
      <c r="A61" s="309"/>
      <c r="B61" s="315" t="s">
        <v>40</v>
      </c>
      <c r="C61" s="316"/>
      <c r="D61" s="317"/>
      <c r="E61" s="18" t="s">
        <v>130</v>
      </c>
      <c r="F61" s="39">
        <f>SUM('1.'!F61+'2.  '!F61+'3. '!F61+'4. septicka cevi. '!F61+'5. kupatilo '!F61+'6.'!F61+'7.deo'!F61+'8.'!F61+'9.deo'!F61+'10.'!F61+'11.'!F61+'12.kupatilo pola'!F61+'13.kupatilo '!F61+'14.deo'!F61+'15.deo'!F61+'16.'!F61+'17.deo'!F61+'18.'!F61+'19.kupatilo'!F61+'20.'!F61+'21.'!F61+'22. '!F61)</f>
        <v>3</v>
      </c>
      <c r="G61" s="40">
        <f>Cenovnik!G61</f>
        <v>0</v>
      </c>
      <c r="H61" s="94">
        <f t="shared" si="0"/>
        <v>0</v>
      </c>
    </row>
    <row r="62" spans="1:8" ht="40.5" customHeight="1" x14ac:dyDescent="0.25">
      <c r="A62" s="302"/>
      <c r="B62" s="296" t="s">
        <v>41</v>
      </c>
      <c r="C62" s="297"/>
      <c r="D62" s="298"/>
      <c r="E62" s="19" t="s">
        <v>130</v>
      </c>
      <c r="F62" s="39">
        <f>SUM('1.'!F62+'2.  '!F62+'3. '!F62+'4. septicka cevi. '!F62+'5. kupatilo '!F62+'6.'!F62+'7.deo'!F62+'8.'!F62+'9.deo'!F62+'10.'!F62+'11.'!F62+'12.kupatilo pola'!F62+'13.kupatilo '!F62+'14.deo'!F62+'15.deo'!F62+'16.'!F62+'17.deo'!F62+'18.'!F62+'19.kupatilo'!F62+'20.'!F62+'21.'!F62+'22. '!F62)</f>
        <v>3</v>
      </c>
      <c r="G62" s="40">
        <f>Cenovnik!G62</f>
        <v>0</v>
      </c>
      <c r="H62" s="94">
        <f t="shared" si="0"/>
        <v>0</v>
      </c>
    </row>
    <row r="63" spans="1:8" x14ac:dyDescent="0.25">
      <c r="A63" s="301">
        <v>15</v>
      </c>
      <c r="B63" s="329" t="s">
        <v>42</v>
      </c>
      <c r="C63" s="330"/>
      <c r="D63" s="331"/>
      <c r="E63" s="18" t="s">
        <v>129</v>
      </c>
      <c r="F63" s="39"/>
      <c r="G63" s="42"/>
      <c r="H63" s="94"/>
    </row>
    <row r="64" spans="1:8" x14ac:dyDescent="0.25">
      <c r="A64" s="302"/>
      <c r="B64" s="355" t="s">
        <v>43</v>
      </c>
      <c r="C64" s="356"/>
      <c r="D64" s="388"/>
      <c r="E64" s="19" t="s">
        <v>130</v>
      </c>
      <c r="F64" s="39">
        <f>SUM('1.'!F64+'2.  '!F64+'3. '!F64+'4. septicka cevi. '!F64+'5. kupatilo '!F64+'6.'!F64+'7.deo'!F64+'8.'!F64+'9.deo'!F64+'10.'!F64+'11.'!F64+'12.kupatilo pola'!F64+'13.kupatilo '!F64+'14.deo'!F64+'15.deo'!F64+'16.'!F64+'17.deo'!F64+'18.'!F64+'19.kupatilo'!F64+'20.'!F64+'21.'!F64+'22. '!F64)</f>
        <v>4</v>
      </c>
      <c r="G64" s="40">
        <f>Cenovnik!G64</f>
        <v>0</v>
      </c>
      <c r="H64" s="94">
        <f t="shared" si="0"/>
        <v>0</v>
      </c>
    </row>
    <row r="65" spans="1:8" x14ac:dyDescent="0.25">
      <c r="A65" s="301">
        <f>SUM(A63+1)</f>
        <v>16</v>
      </c>
      <c r="B65" s="329" t="s">
        <v>44</v>
      </c>
      <c r="C65" s="330"/>
      <c r="D65" s="331"/>
      <c r="E65" s="18" t="s">
        <v>129</v>
      </c>
      <c r="F65" s="39"/>
      <c r="G65" s="42"/>
      <c r="H65" s="94"/>
    </row>
    <row r="66" spans="1:8" x14ac:dyDescent="0.25">
      <c r="A66" s="302"/>
      <c r="B66" s="424" t="s">
        <v>45</v>
      </c>
      <c r="C66" s="425"/>
      <c r="D66" s="426"/>
      <c r="E66" s="18" t="s">
        <v>130</v>
      </c>
      <c r="F66" s="39">
        <f>SUM('1.'!F66+'2.  '!F66+'3. '!F66+'4. septicka cevi. '!F66+'5. kupatilo '!F66+'6.'!F66+'7.deo'!F66+'8.'!F66+'9.deo'!F66+'10.'!F66+'11.'!F66+'12.kupatilo pola'!F66+'13.kupatilo '!F66+'14.deo'!F66+'15.deo'!F66+'16.'!F66+'17.deo'!F66+'18.'!F66+'19.kupatilo'!F66+'20.'!F66+'21.'!F66+'22. '!F66)</f>
        <v>2</v>
      </c>
      <c r="G66" s="40">
        <f>Cenovnik!G66</f>
        <v>0</v>
      </c>
      <c r="H66" s="94">
        <f t="shared" si="0"/>
        <v>0</v>
      </c>
    </row>
    <row r="67" spans="1:8" ht="30.75" customHeight="1" x14ac:dyDescent="0.25">
      <c r="A67" s="346">
        <f>SUM(A65+1)</f>
        <v>17</v>
      </c>
      <c r="B67" s="352" t="s">
        <v>174</v>
      </c>
      <c r="C67" s="353"/>
      <c r="D67" s="353"/>
      <c r="E67" s="21" t="s">
        <v>129</v>
      </c>
      <c r="F67" s="39"/>
      <c r="G67" s="51"/>
      <c r="H67" s="94"/>
    </row>
    <row r="68" spans="1:8" ht="36" customHeight="1" x14ac:dyDescent="0.25">
      <c r="A68" s="347"/>
      <c r="B68" s="445" t="s">
        <v>46</v>
      </c>
      <c r="C68" s="446"/>
      <c r="D68" s="446"/>
      <c r="E68" s="19" t="s">
        <v>130</v>
      </c>
      <c r="F68" s="39">
        <f>SUM('1.'!F68+'2.  '!F68+'3. '!F68+'4. septicka cevi. '!F68+'5. kupatilo '!F68+'6.'!F68+'7.deo'!F68+'8.'!F68+'9.deo'!F68+'10.'!F68+'11.'!F68+'12.kupatilo pola'!F68+'13.kupatilo '!F68+'14.deo'!F68+'15.deo'!F68+'16.'!F68+'17.deo'!F68+'18.'!F68+'19.kupatilo'!F68+'20.'!F68+'21.'!F68+'22. '!F68)</f>
        <v>3</v>
      </c>
      <c r="G68" s="40">
        <f>Cenovnik!G68</f>
        <v>0</v>
      </c>
      <c r="H68" s="94">
        <f t="shared" si="0"/>
        <v>0</v>
      </c>
    </row>
    <row r="69" spans="1:8" x14ac:dyDescent="0.25">
      <c r="A69" s="301">
        <f>SUM(A67+1)</f>
        <v>18</v>
      </c>
      <c r="B69" s="306" t="s">
        <v>47</v>
      </c>
      <c r="C69" s="307"/>
      <c r="D69" s="308"/>
      <c r="E69" s="18" t="s">
        <v>131</v>
      </c>
      <c r="F69" s="39"/>
      <c r="G69" s="42"/>
      <c r="H69" s="94"/>
    </row>
    <row r="70" spans="1:8" x14ac:dyDescent="0.25">
      <c r="A70" s="302"/>
      <c r="B70" s="348" t="s">
        <v>48</v>
      </c>
      <c r="C70" s="349"/>
      <c r="D70" s="350"/>
      <c r="E70" s="18" t="s">
        <v>131</v>
      </c>
      <c r="F70" s="39">
        <f>SUM('1.'!F70+'2.  '!F70+'3. '!F70+'4. septicka cevi. '!F70+'5. kupatilo '!F70+'6.'!F70+'7.deo'!F70+'8.'!F70+'9.deo'!F70+'10.'!F70+'11.'!F70+'12.kupatilo pola'!F70+'13.kupatilo '!F70+'14.deo'!F70+'15.deo'!F70+'16.'!F70+'17.deo'!F70+'18.'!F70+'19.kupatilo'!F70+'20.'!F70+'21.'!F70+'22. '!F70)</f>
        <v>30</v>
      </c>
      <c r="G70" s="40">
        <f>Cenovnik!G70</f>
        <v>0</v>
      </c>
      <c r="H70" s="94">
        <f t="shared" si="0"/>
        <v>0</v>
      </c>
    </row>
    <row r="71" spans="1:8" x14ac:dyDescent="0.25">
      <c r="A71" s="301">
        <f>SUM(A69+1)</f>
        <v>19</v>
      </c>
      <c r="B71" s="306" t="s">
        <v>49</v>
      </c>
      <c r="C71" s="307"/>
      <c r="D71" s="308"/>
      <c r="E71" s="17" t="s">
        <v>131</v>
      </c>
      <c r="F71" s="39"/>
      <c r="G71" s="42"/>
      <c r="H71" s="94"/>
    </row>
    <row r="72" spans="1:8" x14ac:dyDescent="0.25">
      <c r="A72" s="302"/>
      <c r="B72" s="348" t="s">
        <v>50</v>
      </c>
      <c r="C72" s="349"/>
      <c r="D72" s="350"/>
      <c r="E72" s="16" t="s">
        <v>131</v>
      </c>
      <c r="F72" s="39">
        <f>SUM('1.'!F72+'2.  '!F72+'3. '!F72+'4. septicka cevi. '!F72+'5. kupatilo '!F72+'6.'!F72+'7.deo'!F72+'8.'!F72+'9.deo'!F72+'10.'!F72+'11.'!F72+'12.kupatilo pola'!F72+'13.kupatilo '!F72+'14.deo'!F72+'15.deo'!F72+'16.'!F72+'17.deo'!F72+'18.'!F72+'19.kupatilo'!F72+'20.'!F72+'21.'!F72+'22. '!F72)</f>
        <v>0</v>
      </c>
      <c r="G72" s="40">
        <f>Cenovnik!G72</f>
        <v>0</v>
      </c>
      <c r="H72" s="94">
        <f t="shared" si="0"/>
        <v>0</v>
      </c>
    </row>
    <row r="73" spans="1:8" x14ac:dyDescent="0.25">
      <c r="A73" s="301">
        <f>SUM(A71+1)</f>
        <v>20</v>
      </c>
      <c r="B73" s="306" t="s">
        <v>51</v>
      </c>
      <c r="C73" s="307"/>
      <c r="D73" s="308"/>
      <c r="E73" s="17" t="s">
        <v>131</v>
      </c>
      <c r="F73" s="39"/>
      <c r="G73" s="42"/>
      <c r="H73" s="94"/>
    </row>
    <row r="74" spans="1:8" x14ac:dyDescent="0.25">
      <c r="A74" s="302"/>
      <c r="B74" s="348" t="s">
        <v>52</v>
      </c>
      <c r="C74" s="349"/>
      <c r="D74" s="350"/>
      <c r="E74" s="16" t="s">
        <v>131</v>
      </c>
      <c r="F74" s="39">
        <f>SUM('1.'!F74+'2.  '!F74+'3. '!F74+'4. septicka cevi. '!F74+'5. kupatilo '!F74+'6.'!F74+'7.deo'!F74+'8.'!F74+'9.deo'!F74+'10.'!F74+'11.'!F74+'12.kupatilo pola'!F74+'13.kupatilo '!F74+'14.deo'!F74+'15.deo'!F74+'16.'!F74+'17.deo'!F74+'18.'!F74+'19.kupatilo'!F74+'20.'!F74+'21.'!F74+'22. '!F74)</f>
        <v>0</v>
      </c>
      <c r="G74" s="40">
        <f>Cenovnik!G74</f>
        <v>0</v>
      </c>
      <c r="H74" s="94">
        <f t="shared" si="0"/>
        <v>0</v>
      </c>
    </row>
    <row r="75" spans="1:8" x14ac:dyDescent="0.25">
      <c r="A75" s="301">
        <f>SUM(A73+1)</f>
        <v>21</v>
      </c>
      <c r="B75" s="329" t="s">
        <v>53</v>
      </c>
      <c r="C75" s="330"/>
      <c r="D75" s="331"/>
      <c r="E75" s="18" t="s">
        <v>129</v>
      </c>
      <c r="F75" s="39"/>
      <c r="G75" s="42"/>
      <c r="H75" s="94"/>
    </row>
    <row r="76" spans="1:8" ht="19.5" customHeight="1" x14ac:dyDescent="0.25">
      <c r="A76" s="302"/>
      <c r="B76" s="355" t="s">
        <v>54</v>
      </c>
      <c r="C76" s="356"/>
      <c r="D76" s="388"/>
      <c r="E76" s="19" t="s">
        <v>130</v>
      </c>
      <c r="F76" s="39">
        <f>SUM('1.'!F76+'2.  '!F76+'3. '!F76+'4. septicka cevi. '!F76+'5. kupatilo '!F76+'6.'!F76+'7.deo'!F76+'8.'!F76+'9.deo'!F76+'10.'!F76+'11.'!F76+'12.kupatilo pola'!F76+'13.kupatilo '!F76+'14.deo'!F76+'15.deo'!F76+'16.'!F76+'17.deo'!F76+'18.'!F76+'19.kupatilo'!F76+'20.'!F76+'21.'!F76+'22. '!F76)</f>
        <v>6</v>
      </c>
      <c r="G76" s="40">
        <f>Cenovnik!G76</f>
        <v>0</v>
      </c>
      <c r="H76" s="94">
        <f t="shared" si="0"/>
        <v>0</v>
      </c>
    </row>
    <row r="77" spans="1:8" x14ac:dyDescent="0.25">
      <c r="A77" s="301">
        <f>SUM(A75+1)</f>
        <v>22</v>
      </c>
      <c r="B77" s="329" t="s">
        <v>55</v>
      </c>
      <c r="C77" s="330"/>
      <c r="D77" s="331"/>
      <c r="E77" s="18" t="s">
        <v>129</v>
      </c>
      <c r="F77" s="39"/>
      <c r="G77" s="42"/>
      <c r="H77" s="94"/>
    </row>
    <row r="78" spans="1:8" x14ac:dyDescent="0.25">
      <c r="A78" s="302"/>
      <c r="B78" s="355" t="s">
        <v>56</v>
      </c>
      <c r="C78" s="356"/>
      <c r="D78" s="388"/>
      <c r="E78" s="19" t="s">
        <v>130</v>
      </c>
      <c r="F78" s="39">
        <f>SUM('1.'!F78+'2.  '!F78+'3. '!F78+'4. septicka cevi. '!F78+'5. kupatilo '!F78+'6.'!F78+'7.deo'!F78+'8.'!F78+'9.deo'!F78+'10.'!F78+'11.'!F78+'12.kupatilo pola'!F78+'13.kupatilo '!F78+'14.deo'!F78+'15.deo'!F78+'16.'!F78+'17.deo'!F78+'18.'!F78+'19.kupatilo'!F78+'20.'!F78+'21.'!F78+'22. '!F78)</f>
        <v>4</v>
      </c>
      <c r="G78" s="40">
        <f>Cenovnik!G78</f>
        <v>0</v>
      </c>
      <c r="H78" s="94">
        <f t="shared" ref="H78:H153" si="1">F78*G78</f>
        <v>0</v>
      </c>
    </row>
    <row r="79" spans="1:8" x14ac:dyDescent="0.25">
      <c r="A79" s="301">
        <f t="shared" ref="A79:A103" si="2">SUM(A77+1)</f>
        <v>23</v>
      </c>
      <c r="B79" s="329" t="s">
        <v>57</v>
      </c>
      <c r="C79" s="330"/>
      <c r="D79" s="331"/>
      <c r="E79" s="18" t="s">
        <v>129</v>
      </c>
      <c r="F79" s="39"/>
      <c r="G79" s="42"/>
      <c r="H79" s="94"/>
    </row>
    <row r="80" spans="1:8" x14ac:dyDescent="0.25">
      <c r="A80" s="302"/>
      <c r="B80" s="355" t="s">
        <v>58</v>
      </c>
      <c r="C80" s="356"/>
      <c r="D80" s="388"/>
      <c r="E80" s="19" t="s">
        <v>130</v>
      </c>
      <c r="F80" s="39">
        <f>SUM('1.'!F80+'2.  '!F80+'3. '!F80+'4. septicka cevi. '!F80+'5. kupatilo '!F80+'6.'!F80+'7.deo'!F80+'8.'!F80+'9.deo'!F80+'10.'!F80+'11.'!F80+'12.kupatilo pola'!F80+'13.kupatilo '!F80+'14.deo'!F80+'15.deo'!F80+'16.'!F80+'17.deo'!F80+'18.'!F80+'19.kupatilo'!F80+'20.'!F80+'21.'!F80+'22. '!F80)</f>
        <v>3</v>
      </c>
      <c r="G80" s="40">
        <f>Cenovnik!G80</f>
        <v>0</v>
      </c>
      <c r="H80" s="94">
        <f t="shared" si="1"/>
        <v>0</v>
      </c>
    </row>
    <row r="81" spans="1:8" ht="18.75" customHeight="1" x14ac:dyDescent="0.25">
      <c r="A81" s="301">
        <f t="shared" si="2"/>
        <v>24</v>
      </c>
      <c r="B81" s="180" t="s">
        <v>214</v>
      </c>
      <c r="C81" s="181"/>
      <c r="D81" s="184"/>
      <c r="E81" s="17" t="s">
        <v>129</v>
      </c>
      <c r="F81" s="39"/>
      <c r="G81" s="54"/>
      <c r="H81" s="94"/>
    </row>
    <row r="82" spans="1:8" x14ac:dyDescent="0.25">
      <c r="A82" s="302"/>
      <c r="B82" s="182" t="s">
        <v>215</v>
      </c>
      <c r="C82" s="183"/>
      <c r="D82" s="185"/>
      <c r="E82" s="16" t="s">
        <v>130</v>
      </c>
      <c r="F82" s="39">
        <f>SUM('1.'!F82+'2.  '!F82+'3. '!F82+'4. septicka cevi. '!F82+'5. kupatilo '!F82+'6.'!F82+'7.deo'!F82+'8.'!F82+'9.deo'!F82+'10.'!F82+'11.'!F82+'12.kupatilo pola'!F82+'13.kupatilo '!F82+'14.deo'!F82+'15.deo'!F82+'16.'!F82+'17.deo'!F82+'18.'!F82+'19.kupatilo'!F82+'20.'!F82+'21.'!F82+'22. '!F82)</f>
        <v>3</v>
      </c>
      <c r="G82" s="54">
        <f>Cenovnik!G82</f>
        <v>0</v>
      </c>
      <c r="H82" s="94">
        <f t="shared" si="1"/>
        <v>0</v>
      </c>
    </row>
    <row r="83" spans="1:8" x14ac:dyDescent="0.25">
      <c r="A83" s="301">
        <f t="shared" si="2"/>
        <v>25</v>
      </c>
      <c r="B83" s="169" t="s">
        <v>154</v>
      </c>
      <c r="C83" s="170"/>
      <c r="D83" s="171"/>
      <c r="E83" s="17" t="s">
        <v>129</v>
      </c>
      <c r="F83" s="39"/>
      <c r="G83" s="54"/>
      <c r="H83" s="94"/>
    </row>
    <row r="84" spans="1:8" x14ac:dyDescent="0.25">
      <c r="A84" s="302"/>
      <c r="B84" s="172" t="s">
        <v>150</v>
      </c>
      <c r="C84" s="173"/>
      <c r="D84" s="174"/>
      <c r="E84" s="16" t="s">
        <v>130</v>
      </c>
      <c r="F84" s="39">
        <f>SUM('1.'!F84+'2.  '!F84+'3. '!F84+'4. septicka cevi. '!F84+'5. kupatilo '!F84+'6.'!F84+'7.deo'!F84+'8.'!F84+'9.deo'!F84+'10.'!F84+'11.'!F84+'12.kupatilo pola'!F84+'13.kupatilo '!F84+'14.deo'!F84+'15.deo'!F84+'16.'!F84+'17.deo'!F84+'18.'!F84+'19.kupatilo'!F84+'20.'!F84+'21.'!F84+'22. '!F84)</f>
        <v>3</v>
      </c>
      <c r="G84" s="54">
        <f>Cenovnik!G84</f>
        <v>0</v>
      </c>
      <c r="H84" s="94">
        <f t="shared" si="1"/>
        <v>0</v>
      </c>
    </row>
    <row r="85" spans="1:8" x14ac:dyDescent="0.25">
      <c r="A85" s="301">
        <f t="shared" si="2"/>
        <v>26</v>
      </c>
      <c r="B85" s="169" t="s">
        <v>155</v>
      </c>
      <c r="C85" s="170"/>
      <c r="D85" s="171"/>
      <c r="E85" s="17" t="s">
        <v>129</v>
      </c>
      <c r="F85" s="39"/>
      <c r="G85" s="54"/>
      <c r="H85" s="94"/>
    </row>
    <row r="86" spans="1:8" x14ac:dyDescent="0.25">
      <c r="A86" s="302"/>
      <c r="B86" s="172" t="s">
        <v>158</v>
      </c>
      <c r="C86" s="173"/>
      <c r="D86" s="174"/>
      <c r="E86" s="16" t="s">
        <v>130</v>
      </c>
      <c r="F86" s="39">
        <f>SUM('1.'!F86+'2.  '!F86+'3. '!F86+'4. septicka cevi. '!F86+'5. kupatilo '!F86+'6.'!F86+'7.deo'!F86+'8.'!F86+'9.deo'!F86+'10.'!F86+'11.'!F86+'12.kupatilo pola'!F86+'13.kupatilo '!F86+'14.deo'!F86+'15.deo'!F86+'16.'!F86+'17.deo'!F86+'18.'!F86+'19.kupatilo'!F86+'20.'!F86+'21.'!F86+'22. '!F86)</f>
        <v>3</v>
      </c>
      <c r="G86" s="54">
        <f>Cenovnik!G86</f>
        <v>0</v>
      </c>
      <c r="H86" s="94">
        <f t="shared" si="1"/>
        <v>0</v>
      </c>
    </row>
    <row r="87" spans="1:8" x14ac:dyDescent="0.25">
      <c r="A87" s="301">
        <f t="shared" si="2"/>
        <v>27</v>
      </c>
      <c r="B87" s="169" t="s">
        <v>156</v>
      </c>
      <c r="C87" s="170"/>
      <c r="D87" s="171"/>
      <c r="E87" s="17" t="s">
        <v>129</v>
      </c>
      <c r="F87" s="39"/>
      <c r="G87" s="54"/>
      <c r="H87" s="94"/>
    </row>
    <row r="88" spans="1:8" ht="15" customHeight="1" x14ac:dyDescent="0.25">
      <c r="A88" s="302"/>
      <c r="B88" s="172" t="s">
        <v>159</v>
      </c>
      <c r="C88" s="173"/>
      <c r="D88" s="174"/>
      <c r="E88" s="16" t="s">
        <v>130</v>
      </c>
      <c r="F88" s="39">
        <f>SUM('1.'!F88+'2.  '!F88+'3. '!F88+'4. septicka cevi. '!F88+'5. kupatilo '!F88+'6.'!F88+'7.deo'!F88+'8.'!F88+'9.deo'!F88+'10.'!F88+'11.'!F88+'12.kupatilo pola'!F88+'13.kupatilo '!F88+'14.deo'!F88+'15.deo'!F88+'16.'!F88+'17.deo'!F88+'18.'!F88+'19.kupatilo'!F88+'20.'!F88+'21.'!F88+'22. '!F88)</f>
        <v>6</v>
      </c>
      <c r="G88" s="54">
        <f>Cenovnik!G88</f>
        <v>0</v>
      </c>
      <c r="H88" s="94">
        <f t="shared" si="1"/>
        <v>0</v>
      </c>
    </row>
    <row r="89" spans="1:8" x14ac:dyDescent="0.25">
      <c r="A89" s="301">
        <f t="shared" si="2"/>
        <v>28</v>
      </c>
      <c r="B89" s="169" t="s">
        <v>157</v>
      </c>
      <c r="C89" s="170"/>
      <c r="D89" s="171"/>
      <c r="E89" s="17" t="s">
        <v>129</v>
      </c>
      <c r="F89" s="39"/>
      <c r="G89" s="54"/>
      <c r="H89" s="94"/>
    </row>
    <row r="90" spans="1:8" x14ac:dyDescent="0.25">
      <c r="A90" s="302"/>
      <c r="B90" s="172" t="s">
        <v>160</v>
      </c>
      <c r="C90" s="173"/>
      <c r="D90" s="174"/>
      <c r="E90" s="16" t="s">
        <v>130</v>
      </c>
      <c r="F90" s="39">
        <f>SUM('1.'!F90+'2.  '!F90+'3. '!F90+'4. septicka cevi. '!F90+'5. kupatilo '!F90+'6.'!F90+'7.deo'!F90+'8.'!F90+'9.deo'!F90+'10.'!F90+'11.'!F90+'12.kupatilo pola'!F90+'13.kupatilo '!F90+'14.deo'!F90+'15.deo'!F90+'16.'!F90+'17.deo'!F90+'18.'!F90+'19.kupatilo'!F90+'20.'!F90+'21.'!F90+'22. '!F90)</f>
        <v>6</v>
      </c>
      <c r="G90" s="54">
        <f>Cenovnik!G90</f>
        <v>0</v>
      </c>
      <c r="H90" s="94">
        <f t="shared" si="1"/>
        <v>0</v>
      </c>
    </row>
    <row r="91" spans="1:8" x14ac:dyDescent="0.25">
      <c r="A91" s="301">
        <f t="shared" si="2"/>
        <v>29</v>
      </c>
      <c r="B91" s="169" t="s">
        <v>199</v>
      </c>
      <c r="C91" s="170"/>
      <c r="D91" s="171"/>
      <c r="E91" s="17" t="s">
        <v>129</v>
      </c>
      <c r="F91" s="39"/>
      <c r="G91" s="54"/>
      <c r="H91" s="94"/>
    </row>
    <row r="92" spans="1:8" x14ac:dyDescent="0.25">
      <c r="A92" s="302"/>
      <c r="B92" s="172" t="s">
        <v>200</v>
      </c>
      <c r="C92" s="173"/>
      <c r="D92" s="174"/>
      <c r="E92" s="16" t="s">
        <v>130</v>
      </c>
      <c r="F92" s="39">
        <f>SUM('1.'!F92+'2.  '!F92+'3. '!F92+'4. septicka cevi. '!F92+'5. kupatilo '!F92+'6.'!F92+'7.deo'!F92+'8.'!F92+'9.deo'!F92+'10.'!F92+'11.'!F92+'12.kupatilo pola'!F92+'13.kupatilo '!F92+'14.deo'!F92+'15.deo'!F92+'16.'!F92+'17.deo'!F92+'18.'!F92+'19.kupatilo'!F92+'20.'!F92+'21.'!F92+'22. '!F92)</f>
        <v>15</v>
      </c>
      <c r="G92" s="54">
        <f>Cenovnik!G92</f>
        <v>0</v>
      </c>
      <c r="H92" s="94">
        <f t="shared" si="1"/>
        <v>0</v>
      </c>
    </row>
    <row r="93" spans="1:8" x14ac:dyDescent="0.25">
      <c r="A93" s="332">
        <f t="shared" si="2"/>
        <v>30</v>
      </c>
      <c r="B93" s="175" t="s">
        <v>201</v>
      </c>
      <c r="C93" s="176"/>
      <c r="D93" s="177"/>
      <c r="E93" s="18" t="s">
        <v>129</v>
      </c>
      <c r="F93" s="39"/>
      <c r="G93" s="54"/>
      <c r="H93" s="94"/>
    </row>
    <row r="94" spans="1:8" x14ac:dyDescent="0.25">
      <c r="A94" s="333"/>
      <c r="B94" s="175" t="s">
        <v>202</v>
      </c>
      <c r="C94" s="176"/>
      <c r="D94" s="177"/>
      <c r="E94" s="18" t="s">
        <v>130</v>
      </c>
      <c r="F94" s="39">
        <f>SUM('1.'!F94+'2.  '!F94+'3. '!F94+'4. septicka cevi. '!F94+'5. kupatilo '!F94+'6.'!F94+'7.deo'!F94+'8.'!F94+'9.deo'!F94+'10.'!F94+'11.'!F94+'12.kupatilo pola'!F94+'13.kupatilo '!F94+'14.deo'!F94+'15.deo'!F94+'16.'!F94+'17.deo'!F94+'18.'!F94+'19.kupatilo'!F94+'20.'!F94+'21.'!F94+'22. '!F94)</f>
        <v>15</v>
      </c>
      <c r="G94" s="54">
        <f>Cenovnik!G94</f>
        <v>0</v>
      </c>
      <c r="H94" s="94">
        <f t="shared" si="1"/>
        <v>0</v>
      </c>
    </row>
    <row r="95" spans="1:8" x14ac:dyDescent="0.25">
      <c r="A95" s="309">
        <f t="shared" si="2"/>
        <v>31</v>
      </c>
      <c r="B95" s="329" t="s">
        <v>59</v>
      </c>
      <c r="C95" s="330"/>
      <c r="D95" s="331"/>
      <c r="E95" s="18" t="s">
        <v>129</v>
      </c>
      <c r="F95" s="39"/>
      <c r="G95" s="42"/>
      <c r="H95" s="94"/>
    </row>
    <row r="96" spans="1:8" x14ac:dyDescent="0.25">
      <c r="A96" s="302"/>
      <c r="B96" s="355" t="s">
        <v>60</v>
      </c>
      <c r="C96" s="356"/>
      <c r="D96" s="388"/>
      <c r="E96" s="19" t="s">
        <v>130</v>
      </c>
      <c r="F96" s="39">
        <f>SUM('1.'!F96+'2.  '!F96+'3. '!F96+'4. septicka cevi. '!F96+'5. kupatilo '!F96+'6.'!F96+'7.deo'!F96+'8.'!F96+'9.deo'!F96+'10.'!F96+'11.'!F96+'12.kupatilo pola'!F96+'13.kupatilo '!F96+'14.deo'!F96+'15.deo'!F96+'16.'!F96+'17.deo'!F96+'18.'!F96+'19.kupatilo'!F96+'20.'!F96+'21.'!F96+'22. '!F96)</f>
        <v>3</v>
      </c>
      <c r="G96" s="40">
        <f>Cenovnik!G96</f>
        <v>0</v>
      </c>
      <c r="H96" s="94">
        <f t="shared" si="1"/>
        <v>0</v>
      </c>
    </row>
    <row r="97" spans="1:8" x14ac:dyDescent="0.25">
      <c r="A97" s="309">
        <f t="shared" si="2"/>
        <v>32</v>
      </c>
      <c r="B97" s="329" t="s">
        <v>61</v>
      </c>
      <c r="C97" s="330"/>
      <c r="D97" s="331"/>
      <c r="E97" s="18" t="s">
        <v>129</v>
      </c>
      <c r="F97" s="39"/>
      <c r="G97" s="42"/>
      <c r="H97" s="94"/>
    </row>
    <row r="98" spans="1:8" x14ac:dyDescent="0.25">
      <c r="A98" s="302"/>
      <c r="B98" s="355" t="s">
        <v>62</v>
      </c>
      <c r="C98" s="356"/>
      <c r="D98" s="388"/>
      <c r="E98" s="19" t="s">
        <v>130</v>
      </c>
      <c r="F98" s="39">
        <f>SUM('1.'!F98+'2.  '!F98+'3. '!F98+'4. septicka cevi. '!F98+'5. kupatilo '!F98+'6.'!F98+'7.deo'!F98+'8.'!F98+'9.deo'!F98+'10.'!F98+'11.'!F98+'12.kupatilo pola'!F98+'13.kupatilo '!F98+'14.deo'!F98+'15.deo'!F98+'16.'!F98+'17.deo'!F98+'18.'!F98+'19.kupatilo'!F98+'20.'!F98+'21.'!F98+'22. '!F98)</f>
        <v>0</v>
      </c>
      <c r="G98" s="40">
        <f>Cenovnik!G98</f>
        <v>0</v>
      </c>
      <c r="H98" s="94">
        <f t="shared" si="1"/>
        <v>0</v>
      </c>
    </row>
    <row r="99" spans="1:8" ht="45.75" customHeight="1" x14ac:dyDescent="0.25">
      <c r="A99" s="309">
        <f t="shared" si="2"/>
        <v>33</v>
      </c>
      <c r="B99" s="352" t="s">
        <v>63</v>
      </c>
      <c r="C99" s="353"/>
      <c r="D99" s="354"/>
      <c r="E99" s="18" t="s">
        <v>129</v>
      </c>
      <c r="F99" s="39"/>
      <c r="G99" s="42"/>
      <c r="H99" s="94"/>
    </row>
    <row r="100" spans="1:8" ht="43.5" customHeight="1" x14ac:dyDescent="0.25">
      <c r="A100" s="302"/>
      <c r="B100" s="296" t="s">
        <v>64</v>
      </c>
      <c r="C100" s="297"/>
      <c r="D100" s="298"/>
      <c r="E100" s="19" t="s">
        <v>130</v>
      </c>
      <c r="F100" s="39">
        <f>SUM('1.'!F100+'2.  '!F100+'3. '!F100+'4. septicka cevi. '!F100+'5. kupatilo '!F100+'6.'!F100+'7.deo'!F100+'8.'!F100+'9.deo'!F100+'10.'!F100+'11.'!F100+'12.kupatilo pola'!F100+'13.kupatilo '!F100+'14.deo'!F100+'15.deo'!F100+'16.'!F100+'17.deo'!F100+'18.'!F100+'19.kupatilo'!F100+'20.'!F100+'21.'!F100+'22. '!F100)</f>
        <v>0</v>
      </c>
      <c r="G100" s="40">
        <f>Cenovnik!G100</f>
        <v>0</v>
      </c>
      <c r="H100" s="94">
        <f t="shared" si="1"/>
        <v>0</v>
      </c>
    </row>
    <row r="101" spans="1:8" x14ac:dyDescent="0.25">
      <c r="A101" s="309">
        <f t="shared" si="2"/>
        <v>34</v>
      </c>
      <c r="B101" s="329" t="s">
        <v>65</v>
      </c>
      <c r="C101" s="330"/>
      <c r="D101" s="331"/>
      <c r="E101" s="18" t="s">
        <v>129</v>
      </c>
      <c r="F101" s="39"/>
      <c r="G101" s="42"/>
      <c r="H101" s="94"/>
    </row>
    <row r="102" spans="1:8" x14ac:dyDescent="0.25">
      <c r="A102" s="302"/>
      <c r="B102" s="355" t="s">
        <v>66</v>
      </c>
      <c r="C102" s="356"/>
      <c r="D102" s="388"/>
      <c r="E102" s="19" t="s">
        <v>130</v>
      </c>
      <c r="F102" s="39">
        <f>SUM('1.'!F102+'2.  '!F102+'3. '!F102+'4. septicka cevi. '!F102+'5. kupatilo '!F102+'6.'!F102+'7.deo'!F102+'8.'!F102+'9.deo'!F102+'10.'!F102+'11.'!F102+'12.kupatilo pola'!F102+'13.kupatilo '!F102+'14.deo'!F102+'15.deo'!F102+'16.'!F102+'17.deo'!F102+'18.'!F102+'19.kupatilo'!F102+'20.'!F102+'21.'!F102+'22. '!F102)</f>
        <v>0</v>
      </c>
      <c r="G102" s="40">
        <f>Cenovnik!G102</f>
        <v>0</v>
      </c>
      <c r="H102" s="94">
        <f t="shared" si="1"/>
        <v>0</v>
      </c>
    </row>
    <row r="103" spans="1:8" x14ac:dyDescent="0.25">
      <c r="A103" s="309">
        <f t="shared" si="2"/>
        <v>35</v>
      </c>
      <c r="B103" s="329" t="s">
        <v>67</v>
      </c>
      <c r="C103" s="330"/>
      <c r="D103" s="331"/>
      <c r="E103" s="18" t="s">
        <v>129</v>
      </c>
      <c r="F103" s="39"/>
      <c r="G103" s="42"/>
      <c r="H103" s="94"/>
    </row>
    <row r="104" spans="1:8" x14ac:dyDescent="0.25">
      <c r="A104" s="302"/>
      <c r="B104" s="355" t="s">
        <v>136</v>
      </c>
      <c r="C104" s="356"/>
      <c r="D104" s="388"/>
      <c r="E104" s="19" t="s">
        <v>130</v>
      </c>
      <c r="F104" s="39">
        <f>SUM('1.'!F104+'2.  '!F104+'3. '!F104+'4. septicka cevi. '!F104+'5. kupatilo '!F104+'6.'!F104+'7.deo'!F104+'8.'!F104+'9.deo'!F104+'10.'!F104+'11.'!F104+'12.kupatilo pola'!F104+'13.kupatilo '!F104+'14.deo'!F104+'15.deo'!F104+'16.'!F104+'17.deo'!F104+'18.'!F104+'19.kupatilo'!F104+'20.'!F104+'21.'!F104+'22. '!F104)</f>
        <v>0</v>
      </c>
      <c r="G104" s="40">
        <f>Cenovnik!G104</f>
        <v>0</v>
      </c>
      <c r="H104" s="94">
        <f t="shared" si="1"/>
        <v>0</v>
      </c>
    </row>
    <row r="105" spans="1:8" x14ac:dyDescent="0.25">
      <c r="A105" s="301">
        <v>36</v>
      </c>
      <c r="B105" s="306" t="s">
        <v>68</v>
      </c>
      <c r="C105" s="307"/>
      <c r="D105" s="308"/>
      <c r="E105" s="20" t="s">
        <v>129</v>
      </c>
      <c r="F105" s="39"/>
      <c r="G105" s="42"/>
      <c r="H105" s="94"/>
    </row>
    <row r="106" spans="1:8" x14ac:dyDescent="0.25">
      <c r="A106" s="309"/>
      <c r="B106" s="382" t="s">
        <v>69</v>
      </c>
      <c r="C106" s="383"/>
      <c r="D106" s="384"/>
      <c r="E106" s="20"/>
      <c r="F106" s="39"/>
      <c r="G106" s="47"/>
      <c r="H106" s="94"/>
    </row>
    <row r="107" spans="1:8" x14ac:dyDescent="0.25">
      <c r="A107" s="309"/>
      <c r="B107" s="382" t="s">
        <v>70</v>
      </c>
      <c r="C107" s="383"/>
      <c r="D107" s="384"/>
      <c r="E107" s="20" t="s">
        <v>130</v>
      </c>
      <c r="F107" s="39">
        <f>SUM('1.'!F107+'2.  '!F107+'3. '!F107+'4. septicka cevi. '!F107+'5. kupatilo '!F107+'6.'!F107+'7.deo'!F107+'8.'!F107+'9.deo'!F107+'10.'!F107+'11.'!F107+'12.kupatilo pola'!F107+'13.kupatilo '!F107+'14.deo'!F107+'15.deo'!F107+'16.'!F107+'17.deo'!F107+'18.'!F107+'19.kupatilo'!F107+'20.'!F107+'21.'!F107+'22. '!F107)</f>
        <v>0</v>
      </c>
      <c r="G107" s="40">
        <f>Cenovnik!G107</f>
        <v>0</v>
      </c>
      <c r="H107" s="94">
        <f t="shared" si="1"/>
        <v>0</v>
      </c>
    </row>
    <row r="108" spans="1:8" x14ac:dyDescent="0.25">
      <c r="A108" s="309"/>
      <c r="B108" s="382" t="s">
        <v>71</v>
      </c>
      <c r="C108" s="383"/>
      <c r="D108" s="384"/>
      <c r="E108" s="20" t="s">
        <v>130</v>
      </c>
      <c r="F108" s="39">
        <f>SUM('1.'!F108+'2.  '!F108+'3. '!F108+'4. septicka cevi. '!F108+'5. kupatilo '!F108+'6.'!F108+'7.deo'!F108+'8.'!F108+'9.deo'!F108+'10.'!F108+'11.'!F108+'12.kupatilo pola'!F108+'13.kupatilo '!F108+'14.deo'!F108+'15.deo'!F108+'16.'!F108+'17.deo'!F108+'18.'!F108+'19.kupatilo'!F108+'20.'!F108+'21.'!F108+'22. '!F108)</f>
        <v>23</v>
      </c>
      <c r="G108" s="40">
        <f>Cenovnik!G108</f>
        <v>0</v>
      </c>
      <c r="H108" s="94">
        <f t="shared" si="1"/>
        <v>0</v>
      </c>
    </row>
    <row r="109" spans="1:8" x14ac:dyDescent="0.25">
      <c r="A109" s="309"/>
      <c r="B109" s="382" t="s">
        <v>72</v>
      </c>
      <c r="C109" s="383"/>
      <c r="D109" s="384"/>
      <c r="E109" s="20" t="s">
        <v>130</v>
      </c>
      <c r="F109" s="39">
        <f>SUM('1.'!F109+'2.  '!F109+'3. '!F109+'4. septicka cevi. '!F109+'5. kupatilo '!F109+'6.'!F109+'7.deo'!F109+'8.'!F109+'9.deo'!F109+'10.'!F109+'11.'!F109+'12.kupatilo pola'!F109+'13.kupatilo '!F109+'14.deo'!F109+'15.deo'!F109+'16.'!F109+'17.deo'!F109+'18.'!F109+'19.kupatilo'!F109+'20.'!F109+'21.'!F109+'22. '!F109)</f>
        <v>8</v>
      </c>
      <c r="G109" s="40">
        <f>Cenovnik!G109</f>
        <v>0</v>
      </c>
      <c r="H109" s="94">
        <f t="shared" si="1"/>
        <v>0</v>
      </c>
    </row>
    <row r="110" spans="1:8" x14ac:dyDescent="0.25">
      <c r="A110" s="309"/>
      <c r="B110" s="382" t="s">
        <v>73</v>
      </c>
      <c r="C110" s="383"/>
      <c r="D110" s="384"/>
      <c r="E110" s="20" t="s">
        <v>130</v>
      </c>
      <c r="F110" s="39">
        <f>SUM('1.'!F110+'2.  '!F110+'3. '!F110+'4. septicka cevi. '!F110+'5. kupatilo '!F110+'6.'!F110+'7.deo'!F110+'8.'!F110+'9.deo'!F110+'10.'!F110+'11.'!F110+'12.kupatilo pola'!F110+'13.kupatilo '!F110+'14.deo'!F110+'15.deo'!F110+'16.'!F110+'17.deo'!F110+'18.'!F110+'19.kupatilo'!F110+'20.'!F110+'21.'!F110+'22. '!F110)</f>
        <v>8</v>
      </c>
      <c r="G110" s="40">
        <f>Cenovnik!G110</f>
        <v>0</v>
      </c>
      <c r="H110" s="94">
        <f t="shared" si="1"/>
        <v>0</v>
      </c>
    </row>
    <row r="111" spans="1:8" x14ac:dyDescent="0.25">
      <c r="A111" s="302"/>
      <c r="B111" s="348" t="s">
        <v>74</v>
      </c>
      <c r="C111" s="349"/>
      <c r="D111" s="350"/>
      <c r="E111" s="20" t="s">
        <v>130</v>
      </c>
      <c r="F111" s="39">
        <f>SUM('1.'!F111+'2.  '!F111+'3. '!F111+'4. septicka cevi. '!F111+'5. kupatilo '!F111+'6.'!F111+'7.deo'!F111+'8.'!F111+'9.deo'!F111+'10.'!F111+'11.'!F111+'12.kupatilo pola'!F111+'13.kupatilo '!F111+'14.deo'!F111+'15.deo'!F111+'16.'!F111+'17.deo'!F111+'18.'!F111+'19.kupatilo'!F111+'20.'!F111+'21.'!F111+'22. '!F111)</f>
        <v>0</v>
      </c>
      <c r="G111" s="54">
        <f>Cenovnik!G111</f>
        <v>0</v>
      </c>
      <c r="H111" s="94">
        <f t="shared" si="1"/>
        <v>0</v>
      </c>
    </row>
    <row r="112" spans="1:8" x14ac:dyDescent="0.25">
      <c r="A112" s="309">
        <v>37</v>
      </c>
      <c r="B112" s="56" t="s">
        <v>75</v>
      </c>
      <c r="C112" s="7"/>
      <c r="D112" s="57"/>
      <c r="E112" s="17" t="s">
        <v>129</v>
      </c>
      <c r="F112" s="39"/>
      <c r="G112" s="51"/>
      <c r="H112" s="94"/>
    </row>
    <row r="113" spans="1:8" x14ac:dyDescent="0.25">
      <c r="A113" s="309"/>
      <c r="B113" s="56" t="s">
        <v>76</v>
      </c>
      <c r="C113" s="7"/>
      <c r="D113" s="57"/>
      <c r="E113" s="18"/>
      <c r="F113" s="39">
        <f>SUM('1.'!F113+'2.  '!F113+'3. '!F113+'4. septicka cevi. '!F113+'5. kupatilo '!F113+'6.'!F113+'7.deo'!F113+'8.'!F113+'9.deo'!F113+'10.'!F113+'11.'!F113+'12.kupatilo pola'!F113+'13.kupatilo '!F113+'14.deo'!F113+'15.deo'!F113+'16.'!F113+'17.deo'!F113+'18.'!F113+'19.kupatilo'!F113+'20.'!F113+'21.'!F113+'22. '!F113)</f>
        <v>0</v>
      </c>
      <c r="G113" s="40">
        <f>Cenovnik!G113</f>
        <v>0</v>
      </c>
      <c r="H113" s="94">
        <f t="shared" si="1"/>
        <v>0</v>
      </c>
    </row>
    <row r="114" spans="1:8" x14ac:dyDescent="0.25">
      <c r="A114" s="309"/>
      <c r="B114" s="382" t="s">
        <v>77</v>
      </c>
      <c r="C114" s="383"/>
      <c r="D114" s="384"/>
      <c r="E114" s="18" t="s">
        <v>130</v>
      </c>
      <c r="F114" s="39">
        <f>SUM('1.'!F114+'2.  '!F114+'3. '!F114+'4. septicka cevi. '!F114+'5. kupatilo '!F114+'6.'!F114+'7.deo'!F114+'8.'!F114+'9.deo'!F114+'10.'!F114+'11.'!F114+'12.kupatilo pola'!F114+'13.kupatilo '!F114+'14.deo'!F114+'15.deo'!F114+'16.'!F114+'17.deo'!F114+'18.'!F114+'19.kupatilo'!F114+'20.'!F114+'21.'!F114+'22. '!F114)</f>
        <v>0</v>
      </c>
      <c r="G114" s="40">
        <f>Cenovnik!G114</f>
        <v>0</v>
      </c>
      <c r="H114" s="94">
        <f t="shared" si="1"/>
        <v>0</v>
      </c>
    </row>
    <row r="115" spans="1:8" x14ac:dyDescent="0.25">
      <c r="A115" s="302"/>
      <c r="B115" s="348" t="s">
        <v>78</v>
      </c>
      <c r="C115" s="349"/>
      <c r="D115" s="350"/>
      <c r="E115" s="18" t="s">
        <v>130</v>
      </c>
      <c r="F115" s="39">
        <f>SUM('1.'!F115+'2.  '!F115+'3. '!F115+'4. septicka cevi. '!F115+'5. kupatilo '!F115+'6.'!F115+'7.deo'!F115+'8.'!F115+'9.deo'!F115+'10.'!F115+'11.'!F115+'12.kupatilo pola'!F115+'13.kupatilo '!F115+'14.deo'!F115+'15.deo'!F115+'16.'!F115+'17.deo'!F115+'18.'!F115+'19.kupatilo'!F115+'20.'!F115+'21.'!F115+'22. '!F115)</f>
        <v>0</v>
      </c>
      <c r="G115" s="40">
        <f>Cenovnik!G115</f>
        <v>0</v>
      </c>
      <c r="H115" s="94">
        <f t="shared" si="1"/>
        <v>0</v>
      </c>
    </row>
    <row r="116" spans="1:8" x14ac:dyDescent="0.25">
      <c r="A116" s="301">
        <v>38</v>
      </c>
      <c r="B116" s="306" t="s">
        <v>79</v>
      </c>
      <c r="C116" s="307"/>
      <c r="D116" s="308"/>
      <c r="E116" s="17" t="s">
        <v>129</v>
      </c>
      <c r="F116" s="39"/>
      <c r="G116" s="42"/>
      <c r="H116" s="94"/>
    </row>
    <row r="117" spans="1:8" x14ac:dyDescent="0.25">
      <c r="A117" s="309"/>
      <c r="B117" s="56" t="s">
        <v>80</v>
      </c>
      <c r="C117" s="7"/>
      <c r="D117" s="57"/>
      <c r="E117" s="18"/>
      <c r="F117" s="39"/>
      <c r="G117" s="47"/>
      <c r="H117" s="94"/>
    </row>
    <row r="118" spans="1:8" x14ac:dyDescent="0.25">
      <c r="A118" s="309"/>
      <c r="B118" s="382" t="s">
        <v>81</v>
      </c>
      <c r="C118" s="383"/>
      <c r="D118" s="384"/>
      <c r="E118" s="18" t="s">
        <v>130</v>
      </c>
      <c r="F118" s="39">
        <f>SUM('1.'!F118+'2.  '!F118+'3. '!F118+'4. septicka cevi. '!F118+'5. kupatilo '!F118+'6.'!F118+'7.deo'!F118+'8.'!F118+'9.deo'!F118+'10.'!F118+'11.'!F118+'12.kupatilo pola'!F118+'13.kupatilo '!F118+'14.deo'!F118+'15.deo'!F118+'16.'!F118+'17.deo'!F118+'18.'!F118+'19.kupatilo'!F118+'20.'!F118+'21.'!F118+'22. '!F118)</f>
        <v>8</v>
      </c>
      <c r="G118" s="40">
        <f>Cenovnik!G118</f>
        <v>0</v>
      </c>
      <c r="H118" s="94">
        <f t="shared" si="1"/>
        <v>0</v>
      </c>
    </row>
    <row r="119" spans="1:8" x14ac:dyDescent="0.25">
      <c r="A119" s="309"/>
      <c r="B119" s="382" t="s">
        <v>82</v>
      </c>
      <c r="C119" s="383"/>
      <c r="D119" s="384"/>
      <c r="E119" s="18" t="s">
        <v>130</v>
      </c>
      <c r="F119" s="39">
        <f>SUM('1.'!F119+'2.  '!F119+'3. '!F119+'4. septicka cevi. '!F119+'5. kupatilo '!F119+'6.'!F119+'7.deo'!F119+'8.'!F119+'9.deo'!F119+'10.'!F119+'11.'!F119+'12.kupatilo pola'!F119+'13.kupatilo '!F119+'14.deo'!F119+'15.deo'!F119+'16.'!F119+'17.deo'!F119+'18.'!F119+'19.kupatilo'!F119+'20.'!F119+'21.'!F119+'22. '!F119)</f>
        <v>8</v>
      </c>
      <c r="G119" s="40">
        <f>Cenovnik!G119</f>
        <v>0</v>
      </c>
      <c r="H119" s="94">
        <f t="shared" si="1"/>
        <v>0</v>
      </c>
    </row>
    <row r="120" spans="1:8" x14ac:dyDescent="0.25">
      <c r="A120" s="309"/>
      <c r="B120" s="382" t="s">
        <v>83</v>
      </c>
      <c r="C120" s="383"/>
      <c r="D120" s="384"/>
      <c r="E120" s="18" t="s">
        <v>130</v>
      </c>
      <c r="F120" s="39">
        <f>SUM('1.'!F120+'2.  '!F120+'3. '!F120+'4. septicka cevi. '!F120+'5. kupatilo '!F120+'6.'!F120+'7.deo'!F120+'8.'!F120+'9.deo'!F120+'10.'!F120+'11.'!F120+'12.kupatilo pola'!F120+'13.kupatilo '!F120+'14.deo'!F120+'15.deo'!F120+'16.'!F120+'17.deo'!F120+'18.'!F120+'19.kupatilo'!F120+'20.'!F120+'21.'!F120+'22. '!F120)</f>
        <v>16</v>
      </c>
      <c r="G120" s="40">
        <f>Cenovnik!G120</f>
        <v>0</v>
      </c>
      <c r="H120" s="94">
        <f t="shared" si="1"/>
        <v>0</v>
      </c>
    </row>
    <row r="121" spans="1:8" x14ac:dyDescent="0.25">
      <c r="A121" s="302"/>
      <c r="B121" s="348" t="s">
        <v>84</v>
      </c>
      <c r="C121" s="349"/>
      <c r="D121" s="350"/>
      <c r="E121" s="19" t="s">
        <v>130</v>
      </c>
      <c r="F121" s="39">
        <f>SUM('1.'!F121+'2.  '!F121+'3. '!F121+'4. septicka cevi. '!F121+'5. kupatilo '!F121+'6.'!F121+'7.deo'!F121+'8.'!F121+'9.deo'!F121+'10.'!F121+'11.'!F121+'12.kupatilo pola'!F121+'13.kupatilo '!F121+'14.deo'!F121+'15.deo'!F121+'16.'!F121+'17.deo'!F121+'18.'!F121+'19.kupatilo'!F121+'20.'!F121+'21.'!F121+'22. '!F121)</f>
        <v>12</v>
      </c>
      <c r="G121" s="40">
        <f>Cenovnik!G121</f>
        <v>0</v>
      </c>
      <c r="H121" s="94">
        <f t="shared" si="1"/>
        <v>0</v>
      </c>
    </row>
    <row r="122" spans="1:8" x14ac:dyDescent="0.25">
      <c r="A122" s="309">
        <f>SUM(A116+1)</f>
        <v>39</v>
      </c>
      <c r="B122" s="382" t="s">
        <v>85</v>
      </c>
      <c r="C122" s="383"/>
      <c r="D122" s="384"/>
      <c r="E122" s="18" t="s">
        <v>129</v>
      </c>
      <c r="F122" s="39"/>
      <c r="G122" s="47"/>
      <c r="H122" s="94"/>
    </row>
    <row r="123" spans="1:8" x14ac:dyDescent="0.25">
      <c r="A123" s="309"/>
      <c r="B123" s="382" t="s">
        <v>86</v>
      </c>
      <c r="C123" s="383"/>
      <c r="D123" s="384"/>
      <c r="E123" s="18"/>
      <c r="F123" s="39"/>
      <c r="G123" s="47"/>
      <c r="H123" s="94"/>
    </row>
    <row r="124" spans="1:8" x14ac:dyDescent="0.25">
      <c r="A124" s="309"/>
      <c r="B124" s="433" t="s">
        <v>140</v>
      </c>
      <c r="C124" s="434"/>
      <c r="D124" s="435"/>
      <c r="E124" s="18" t="s">
        <v>130</v>
      </c>
      <c r="F124" s="39">
        <f>SUM('1.'!F124+'2.  '!F124+'3. '!F124+'4. septicka cevi. '!F124+'5. kupatilo '!F124+'6.'!F124+'7.deo'!F124+'8.'!F124+'9.deo'!F124+'10.'!F124+'11.'!F124+'12.kupatilo pola'!F124+'13.kupatilo '!F124+'14.deo'!F124+'15.deo'!F124+'16.'!F124+'17.deo'!F124+'18.'!F124+'19.kupatilo'!F124+'20.'!F124+'21.'!F124+'22. '!F124)</f>
        <v>8</v>
      </c>
      <c r="G124" s="40">
        <f>Cenovnik!G124</f>
        <v>0</v>
      </c>
      <c r="H124" s="94">
        <f t="shared" si="1"/>
        <v>0</v>
      </c>
    </row>
    <row r="125" spans="1:8" x14ac:dyDescent="0.25">
      <c r="A125" s="309"/>
      <c r="B125" s="382" t="s">
        <v>141</v>
      </c>
      <c r="C125" s="383"/>
      <c r="D125" s="384"/>
      <c r="E125" s="18" t="s">
        <v>130</v>
      </c>
      <c r="F125" s="39">
        <f>SUM('1.'!F125+'2.  '!F125+'3. '!F125+'4. septicka cevi. '!F125+'5. kupatilo '!F125+'6.'!F125+'7.deo'!F125+'8.'!F125+'9.deo'!F125+'10.'!F125+'11.'!F125+'12.kupatilo pola'!F125+'13.kupatilo '!F125+'14.deo'!F125+'15.deo'!F125+'16.'!F125+'17.deo'!F125+'18.'!F125+'19.kupatilo'!F125+'20.'!F125+'21.'!F125+'22. '!F125)</f>
        <v>2</v>
      </c>
      <c r="G125" s="40">
        <f>Cenovnik!G125</f>
        <v>0</v>
      </c>
      <c r="H125" s="94">
        <f t="shared" si="1"/>
        <v>0</v>
      </c>
    </row>
    <row r="126" spans="1:8" x14ac:dyDescent="0.25">
      <c r="A126" s="309"/>
      <c r="B126" s="382" t="s">
        <v>142</v>
      </c>
      <c r="C126" s="383"/>
      <c r="D126" s="384"/>
      <c r="E126" s="18" t="s">
        <v>130</v>
      </c>
      <c r="F126" s="39">
        <f>SUM('1.'!F126+'2.  '!F126+'3. '!F126+'4. septicka cevi. '!F126+'5. kupatilo '!F126+'6.'!F126+'7.deo'!F126+'8.'!F126+'9.deo'!F126+'10.'!F126+'11.'!F126+'12.kupatilo pola'!F126+'13.kupatilo '!F126+'14.deo'!F126+'15.deo'!F126+'16.'!F126+'17.deo'!F126+'18.'!F126+'19.kupatilo'!F126+'20.'!F126+'21.'!F126+'22. '!F126)</f>
        <v>0</v>
      </c>
      <c r="G126" s="40">
        <f>Cenovnik!G126</f>
        <v>0</v>
      </c>
      <c r="H126" s="94">
        <f t="shared" si="1"/>
        <v>0</v>
      </c>
    </row>
    <row r="127" spans="1:8" x14ac:dyDescent="0.25">
      <c r="A127" s="309"/>
      <c r="B127" s="382" t="s">
        <v>143</v>
      </c>
      <c r="C127" s="383"/>
      <c r="D127" s="384"/>
      <c r="E127" s="18" t="s">
        <v>130</v>
      </c>
      <c r="F127" s="39">
        <f>SUM('1.'!F127+'2.  '!F127+'3. '!F127+'4. septicka cevi. '!F127+'5. kupatilo '!F127+'6.'!F127+'7.deo'!F127+'8.'!F127+'9.deo'!F127+'10.'!F127+'11.'!F127+'12.kupatilo pola'!F127+'13.kupatilo '!F127+'14.deo'!F127+'15.deo'!F127+'16.'!F127+'17.deo'!F127+'18.'!F127+'19.kupatilo'!F127+'20.'!F127+'21.'!F127+'22. '!F127)</f>
        <v>5</v>
      </c>
      <c r="G127" s="40">
        <f>Cenovnik!G127</f>
        <v>0</v>
      </c>
      <c r="H127" s="94">
        <f t="shared" si="1"/>
        <v>0</v>
      </c>
    </row>
    <row r="128" spans="1:8" x14ac:dyDescent="0.25">
      <c r="A128" s="309"/>
      <c r="B128" s="382" t="s">
        <v>144</v>
      </c>
      <c r="C128" s="383"/>
      <c r="D128" s="384"/>
      <c r="E128" s="18" t="s">
        <v>130</v>
      </c>
      <c r="F128" s="39">
        <f>SUM('1.'!F128+'2.  '!F128+'3. '!F128+'4. septicka cevi. '!F128+'5. kupatilo '!F128+'6.'!F128+'7.deo'!F128+'8.'!F128+'9.deo'!F128+'10.'!F128+'11.'!F128+'12.kupatilo pola'!F128+'13.kupatilo '!F128+'14.deo'!F128+'15.deo'!F128+'16.'!F128+'17.deo'!F128+'18.'!F128+'19.kupatilo'!F128+'20.'!F128+'21.'!F128+'22. '!F128)</f>
        <v>8</v>
      </c>
      <c r="G128" s="40">
        <f>Cenovnik!G128</f>
        <v>0</v>
      </c>
      <c r="H128" s="94">
        <f t="shared" si="1"/>
        <v>0</v>
      </c>
    </row>
    <row r="129" spans="1:8" x14ac:dyDescent="0.25">
      <c r="A129" s="309"/>
      <c r="B129" s="382" t="s">
        <v>87</v>
      </c>
      <c r="C129" s="383"/>
      <c r="D129" s="384"/>
      <c r="E129" s="18" t="s">
        <v>130</v>
      </c>
      <c r="F129" s="39">
        <f>SUM('1.'!F129+'2.  '!F129+'3. '!F129+'4. septicka cevi. '!F129+'5. kupatilo '!F129+'6.'!F129+'7.deo'!F129+'8.'!F129+'9.deo'!F129+'10.'!F129+'11.'!F129+'12.kupatilo pola'!F129+'13.kupatilo '!F129+'14.deo'!F129+'15.deo'!F129+'16.'!F129+'17.deo'!F129+'18.'!F129+'19.kupatilo'!F129+'20.'!F129+'21.'!F129+'22. '!F129)</f>
        <v>6</v>
      </c>
      <c r="G129" s="40">
        <f>Cenovnik!G129</f>
        <v>0</v>
      </c>
      <c r="H129" s="94">
        <f t="shared" si="1"/>
        <v>0</v>
      </c>
    </row>
    <row r="130" spans="1:8" x14ac:dyDescent="0.25">
      <c r="A130" s="309"/>
      <c r="B130" s="382" t="s">
        <v>88</v>
      </c>
      <c r="C130" s="383"/>
      <c r="D130" s="384"/>
      <c r="E130" s="18" t="s">
        <v>130</v>
      </c>
      <c r="F130" s="39">
        <f>SUM('1.'!F130+'2.  '!F130+'3. '!F130+'4. septicka cevi. '!F130+'5. kupatilo '!F130+'6.'!F130+'7.deo'!F130+'8.'!F130+'9.deo'!F130+'10.'!F130+'11.'!F130+'12.kupatilo pola'!F130+'13.kupatilo '!F130+'14.deo'!F130+'15.deo'!F130+'16.'!F130+'17.deo'!F130+'18.'!F130+'19.kupatilo'!F130+'20.'!F130+'21.'!F130+'22. '!F130)</f>
        <v>6</v>
      </c>
      <c r="G130" s="40">
        <f>Cenovnik!G130</f>
        <v>0</v>
      </c>
      <c r="H130" s="94">
        <f t="shared" si="1"/>
        <v>0</v>
      </c>
    </row>
    <row r="131" spans="1:8" x14ac:dyDescent="0.25">
      <c r="A131" s="309"/>
      <c r="B131" s="382" t="s">
        <v>89</v>
      </c>
      <c r="C131" s="383"/>
      <c r="D131" s="384"/>
      <c r="E131" s="18" t="s">
        <v>130</v>
      </c>
      <c r="F131" s="39">
        <f>SUM('1.'!F131+'2.  '!F131+'3. '!F131+'4. septicka cevi. '!F131+'5. kupatilo '!F131+'6.'!F131+'7.deo'!F131+'8.'!F131+'9.deo'!F131+'10.'!F131+'11.'!F131+'12.kupatilo pola'!F131+'13.kupatilo '!F131+'14.deo'!F131+'15.deo'!F131+'16.'!F131+'17.deo'!F131+'18.'!F131+'19.kupatilo'!F131+'20.'!F131+'21.'!F131+'22. '!F131)</f>
        <v>15</v>
      </c>
      <c r="G131" s="40">
        <f>Cenovnik!G131</f>
        <v>0</v>
      </c>
      <c r="H131" s="94">
        <f t="shared" si="1"/>
        <v>0</v>
      </c>
    </row>
    <row r="132" spans="1:8" x14ac:dyDescent="0.25">
      <c r="A132" s="309"/>
      <c r="B132" s="382" t="s">
        <v>90</v>
      </c>
      <c r="C132" s="383"/>
      <c r="D132" s="384"/>
      <c r="E132" s="18" t="s">
        <v>130</v>
      </c>
      <c r="F132" s="39">
        <f>SUM('1.'!F132+'2.  '!F132+'3. '!F132+'4. septicka cevi. '!F132+'5. kupatilo '!F132+'6.'!F132+'7.deo'!F132+'8.'!F132+'9.deo'!F132+'10.'!F132+'11.'!F132+'12.kupatilo pola'!F132+'13.kupatilo '!F132+'14.deo'!F132+'15.deo'!F132+'16.'!F132+'17.deo'!F132+'18.'!F132+'19.kupatilo'!F132+'20.'!F132+'21.'!F132+'22. '!F132)</f>
        <v>0</v>
      </c>
      <c r="G132" s="40">
        <f>Cenovnik!G132</f>
        <v>0</v>
      </c>
      <c r="H132" s="94">
        <f t="shared" si="1"/>
        <v>0</v>
      </c>
    </row>
    <row r="133" spans="1:8" x14ac:dyDescent="0.25">
      <c r="A133" s="309"/>
      <c r="B133" s="382" t="s">
        <v>91</v>
      </c>
      <c r="C133" s="383"/>
      <c r="D133" s="384"/>
      <c r="E133" s="18" t="s">
        <v>130</v>
      </c>
      <c r="F133" s="39">
        <f>SUM('1.'!F133+'2.  '!F133+'3. '!F133+'4. septicka cevi. '!F133+'5. kupatilo '!F133+'6.'!F133+'7.deo'!F133+'8.'!F133+'9.deo'!F133+'10.'!F133+'11.'!F133+'12.kupatilo pola'!F133+'13.kupatilo '!F133+'14.deo'!F133+'15.deo'!F133+'16.'!F133+'17.deo'!F133+'18.'!F133+'19.kupatilo'!F133+'20.'!F133+'21.'!F133+'22. '!F133)</f>
        <v>62</v>
      </c>
      <c r="G133" s="40">
        <f>Cenovnik!G133</f>
        <v>0</v>
      </c>
      <c r="H133" s="94">
        <f t="shared" si="1"/>
        <v>0</v>
      </c>
    </row>
    <row r="134" spans="1:8" x14ac:dyDescent="0.25">
      <c r="A134" s="309"/>
      <c r="B134" s="382" t="s">
        <v>92</v>
      </c>
      <c r="C134" s="383"/>
      <c r="D134" s="384"/>
      <c r="E134" s="18" t="s">
        <v>130</v>
      </c>
      <c r="F134" s="39">
        <f>SUM('1.'!F134+'2.  '!F134+'3. '!F134+'4. septicka cevi. '!F134+'5. kupatilo '!F134+'6.'!F134+'7.deo'!F134+'8.'!F134+'9.deo'!F134+'10.'!F134+'11.'!F134+'12.kupatilo pola'!F134+'13.kupatilo '!F134+'14.deo'!F134+'15.deo'!F134+'16.'!F134+'17.deo'!F134+'18.'!F134+'19.kupatilo'!F134+'20.'!F134+'21.'!F134+'22. '!F134)</f>
        <v>20</v>
      </c>
      <c r="G134" s="40">
        <f>Cenovnik!G134</f>
        <v>0</v>
      </c>
      <c r="H134" s="94">
        <f t="shared" si="1"/>
        <v>0</v>
      </c>
    </row>
    <row r="135" spans="1:8" x14ac:dyDescent="0.25">
      <c r="A135" s="309"/>
      <c r="B135" s="315" t="s">
        <v>93</v>
      </c>
      <c r="C135" s="316"/>
      <c r="D135" s="317"/>
      <c r="E135" s="18" t="s">
        <v>130</v>
      </c>
      <c r="F135" s="39">
        <f>SUM('1.'!F135+'2.  '!F135+'3. '!F135+'4. septicka cevi. '!F135+'5. kupatilo '!F135+'6.'!F135+'7.deo'!F135+'8.'!F135+'9.deo'!F135+'10.'!F135+'11.'!F135+'12.kupatilo pola'!F135+'13.kupatilo '!F135+'14.deo'!F135+'15.deo'!F135+'16.'!F135+'17.deo'!F135+'18.'!F135+'19.kupatilo'!F135+'20.'!F135+'21.'!F135+'22. '!F135)</f>
        <v>7</v>
      </c>
      <c r="G135" s="40">
        <f>Cenovnik!G135</f>
        <v>0</v>
      </c>
      <c r="H135" s="94">
        <f t="shared" si="1"/>
        <v>0</v>
      </c>
    </row>
    <row r="136" spans="1:8" x14ac:dyDescent="0.25">
      <c r="A136" s="309"/>
      <c r="B136" s="315" t="s">
        <v>149</v>
      </c>
      <c r="C136" s="316"/>
      <c r="D136" s="317"/>
      <c r="E136" s="18" t="s">
        <v>130</v>
      </c>
      <c r="F136" s="39">
        <f>SUM('1.'!F136+'2.  '!F136+'3. '!F136+'4. septicka cevi. '!F136+'5. kupatilo '!F136+'6.'!F136+'7.deo'!F136+'8.'!F136+'9.deo'!F136+'10.'!F136+'11.'!F136+'12.kupatilo pola'!F136+'13.kupatilo '!F136+'14.deo'!F136+'15.deo'!F136+'16.'!F136+'17.deo'!F136+'18.'!F136+'19.kupatilo'!F136+'20.'!F136+'21.'!F136+'22. '!F136)</f>
        <v>8</v>
      </c>
      <c r="G136" s="40">
        <f>Cenovnik!G136</f>
        <v>0</v>
      </c>
      <c r="H136" s="94">
        <f t="shared" si="1"/>
        <v>0</v>
      </c>
    </row>
    <row r="137" spans="1:8" x14ac:dyDescent="0.25">
      <c r="A137" s="309"/>
      <c r="B137" s="315" t="s">
        <v>93</v>
      </c>
      <c r="C137" s="316"/>
      <c r="D137" s="317"/>
      <c r="E137" s="18" t="s">
        <v>130</v>
      </c>
      <c r="F137" s="39">
        <f>SUM('1.'!F137+'2.  '!F137+'3. '!F137+'4. septicka cevi. '!F137+'5. kupatilo '!F137+'6.'!F137+'7.deo'!F137+'8.'!F137+'9.deo'!F137+'10.'!F137+'11.'!F137+'12.kupatilo pola'!F137+'13.kupatilo '!F137+'14.deo'!F137+'15.deo'!F137+'16.'!F137+'17.deo'!F137+'18.'!F137+'19.kupatilo'!F137+'20.'!F137+'21.'!F137+'22. '!F137)</f>
        <v>4</v>
      </c>
      <c r="G137" s="40">
        <f>Cenovnik!G137</f>
        <v>0</v>
      </c>
      <c r="H137" s="94">
        <f t="shared" si="1"/>
        <v>0</v>
      </c>
    </row>
    <row r="138" spans="1:8" x14ac:dyDescent="0.25">
      <c r="A138" s="309"/>
      <c r="B138" s="315" t="s">
        <v>94</v>
      </c>
      <c r="C138" s="316"/>
      <c r="D138" s="317"/>
      <c r="E138" s="18" t="s">
        <v>130</v>
      </c>
      <c r="F138" s="39">
        <f>SUM('1.'!F138+'2.  '!F138+'3. '!F138+'4. septicka cevi. '!F138+'5. kupatilo '!F138+'6.'!F138+'7.deo'!F138+'8.'!F138+'9.deo'!F138+'10.'!F138+'11.'!F138+'12.kupatilo pola'!F138+'13.kupatilo '!F138+'14.deo'!F138+'15.deo'!F138+'16.'!F138+'17.deo'!F138+'18.'!F138+'19.kupatilo'!F138+'20.'!F138+'21.'!F138+'22. '!F138)</f>
        <v>8</v>
      </c>
      <c r="G138" s="40">
        <f>Cenovnik!G138</f>
        <v>0</v>
      </c>
      <c r="H138" s="94">
        <f t="shared" si="1"/>
        <v>0</v>
      </c>
    </row>
    <row r="139" spans="1:8" x14ac:dyDescent="0.25">
      <c r="A139" s="302"/>
      <c r="B139" s="424" t="s">
        <v>95</v>
      </c>
      <c r="C139" s="425"/>
      <c r="D139" s="426"/>
      <c r="E139" s="22" t="s">
        <v>130</v>
      </c>
      <c r="F139" s="39">
        <f>SUM('1.'!F139+'2.  '!F139+'3. '!F139+'4. septicka cevi. '!F139+'5. kupatilo '!F139+'6.'!F139+'7.deo'!F139+'8.'!F139+'9.deo'!F139+'10.'!F139+'11.'!F139+'12.kupatilo pola'!F139+'13.kupatilo '!F139+'14.deo'!F139+'15.deo'!F139+'16.'!F139+'17.deo'!F139+'18.'!F139+'19.kupatilo'!F139+'20.'!F139+'21.'!F139+'22. '!F139)</f>
        <v>4</v>
      </c>
      <c r="G139" s="40">
        <f>Cenovnik!G139</f>
        <v>0</v>
      </c>
      <c r="H139" s="94">
        <f t="shared" si="1"/>
        <v>0</v>
      </c>
    </row>
    <row r="140" spans="1:8" ht="39.75" customHeight="1" x14ac:dyDescent="0.25">
      <c r="A140" s="309">
        <v>40</v>
      </c>
      <c r="B140" s="427" t="s">
        <v>250</v>
      </c>
      <c r="C140" s="428"/>
      <c r="D140" s="429"/>
      <c r="E140" s="178" t="s">
        <v>129</v>
      </c>
      <c r="F140" s="39"/>
      <c r="G140" s="58"/>
      <c r="H140" s="94"/>
    </row>
    <row r="141" spans="1:8" ht="33" customHeight="1" x14ac:dyDescent="0.25">
      <c r="A141" s="302"/>
      <c r="B141" s="430" t="s">
        <v>249</v>
      </c>
      <c r="C141" s="431"/>
      <c r="D141" s="432"/>
      <c r="E141" s="178" t="s">
        <v>130</v>
      </c>
      <c r="F141" s="39">
        <f>SUM('1.'!F141+'2.  '!F141+'3. '!F141+'4. septicka cevi. '!F141+'5. kupatilo '!F141+'6.'!F141+'7.deo'!F141+'8.'!F141+'9.deo'!F141+'10.'!F141+'11.'!F141+'12.kupatilo pola'!F141+'13.kupatilo '!F141+'14.deo'!F141+'15.deo'!F141+'16.'!F141+'17.deo'!F141+'18.'!F141+'19.kupatilo'!F141+'20.'!F141+'21.'!F141+'22. '!F141)</f>
        <v>4</v>
      </c>
      <c r="G141" s="40">
        <f>Cenovnik!G141</f>
        <v>0</v>
      </c>
      <c r="H141" s="94">
        <f t="shared" si="1"/>
        <v>0</v>
      </c>
    </row>
    <row r="142" spans="1:8" ht="33.75" customHeight="1" x14ac:dyDescent="0.25">
      <c r="A142" s="301">
        <f>SUM(A140+1)</f>
        <v>41</v>
      </c>
      <c r="B142" s="352" t="s">
        <v>145</v>
      </c>
      <c r="C142" s="353"/>
      <c r="D142" s="354"/>
      <c r="E142" s="21" t="s">
        <v>132</v>
      </c>
      <c r="F142" s="39"/>
      <c r="G142" s="42"/>
      <c r="H142" s="94"/>
    </row>
    <row r="143" spans="1:8" ht="21.75" customHeight="1" x14ac:dyDescent="0.25">
      <c r="A143" s="302"/>
      <c r="B143" s="303" t="s">
        <v>146</v>
      </c>
      <c r="C143" s="304"/>
      <c r="D143" s="305"/>
      <c r="E143" s="19" t="s">
        <v>132</v>
      </c>
      <c r="F143" s="39">
        <f>SUM('1.'!F143+'2.  '!F143+'3. '!F143+'4. septicka cevi. '!F143+'5. kupatilo '!F143+'6.'!F143+'7.deo'!F143+'8.'!F143+'9.deo'!F143+'10.'!F143+'11.'!F143+'12.kupatilo pola'!F143+'13.kupatilo '!F143+'14.deo'!F143+'15.deo'!F143+'16.'!F143+'17.deo'!F143+'18.'!F143+'19.kupatilo'!F143+'20.'!F143+'21.'!F143+'22. '!F143)</f>
        <v>67</v>
      </c>
      <c r="G143" s="40">
        <f>Cenovnik!G143</f>
        <v>0</v>
      </c>
      <c r="H143" s="94">
        <f t="shared" si="1"/>
        <v>0</v>
      </c>
    </row>
    <row r="144" spans="1:8" ht="29.25" customHeight="1" x14ac:dyDescent="0.25">
      <c r="A144" s="301">
        <f>SUM(A142+1)</f>
        <v>42</v>
      </c>
      <c r="B144" s="352" t="s">
        <v>147</v>
      </c>
      <c r="C144" s="353"/>
      <c r="D144" s="354"/>
      <c r="E144" s="21" t="s">
        <v>132</v>
      </c>
      <c r="F144" s="39"/>
      <c r="G144" s="42"/>
      <c r="H144" s="94"/>
    </row>
    <row r="145" spans="1:8" ht="30" customHeight="1" x14ac:dyDescent="0.25">
      <c r="A145" s="302"/>
      <c r="B145" s="303" t="s">
        <v>148</v>
      </c>
      <c r="C145" s="304"/>
      <c r="D145" s="305"/>
      <c r="E145" s="19" t="s">
        <v>132</v>
      </c>
      <c r="F145" s="39">
        <f>SUM('1.'!F145+'2.  '!F145+'3. '!F145+'4. septicka cevi. '!F145+'5. kupatilo '!F145+'6.'!F145+'7.deo'!F145+'8.'!F145+'9.deo'!F145+'10.'!F145+'11.'!F145+'12.kupatilo pola'!F145+'13.kupatilo '!F145+'14.deo'!F145+'15.deo'!F145+'16.'!F145+'17.deo'!F145+'18.'!F145+'19.kupatilo'!F145+'20.'!F145+'21.'!F145+'22. '!F145)</f>
        <v>42</v>
      </c>
      <c r="G145" s="40">
        <f>Cenovnik!G145</f>
        <v>0</v>
      </c>
      <c r="H145" s="94">
        <f t="shared" si="1"/>
        <v>0</v>
      </c>
    </row>
    <row r="146" spans="1:8" x14ac:dyDescent="0.25">
      <c r="A146" s="301">
        <f>SUM(A144+1)</f>
        <v>43</v>
      </c>
      <c r="B146" s="61" t="s">
        <v>194</v>
      </c>
      <c r="C146" s="61"/>
      <c r="D146" s="62"/>
      <c r="E146" s="21" t="s">
        <v>133</v>
      </c>
      <c r="F146" s="39"/>
      <c r="G146" s="42"/>
      <c r="H146" s="94"/>
    </row>
    <row r="147" spans="1:8" ht="15" customHeight="1" x14ac:dyDescent="0.25">
      <c r="A147" s="302"/>
      <c r="B147" s="136" t="s">
        <v>208</v>
      </c>
      <c r="C147" s="7"/>
      <c r="D147" s="57"/>
      <c r="E147" s="20" t="s">
        <v>133</v>
      </c>
      <c r="F147" s="39">
        <f>SUM('1.'!F147+'2.  '!F147+'3. '!F147+'4. septicka cevi. '!F147+'5. kupatilo '!F147+'6.'!F147+'7.deo'!F147+'8.'!F147+'9.deo'!F147+'10.'!F147+'11.'!F147+'12.kupatilo pola'!F147+'13.kupatilo '!F147+'14.deo'!F147+'15.deo'!F147+'16.'!F147+'17.deo'!F147+'18.'!F147+'19.kupatilo'!F147+'20.'!F147+'21.'!F147+'22. '!F147)</f>
        <v>872</v>
      </c>
      <c r="G147" s="40">
        <f>Cenovnik!G147</f>
        <v>0</v>
      </c>
      <c r="H147" s="94">
        <f t="shared" si="1"/>
        <v>0</v>
      </c>
    </row>
    <row r="148" spans="1:8" ht="18" customHeight="1" x14ac:dyDescent="0.25">
      <c r="A148" s="310">
        <f>SUM(A146+1)</f>
        <v>44</v>
      </c>
      <c r="B148" s="137" t="s">
        <v>175</v>
      </c>
      <c r="C148" s="61"/>
      <c r="D148" s="61"/>
      <c r="E148" s="21" t="s">
        <v>256</v>
      </c>
      <c r="F148" s="39"/>
      <c r="G148" s="40"/>
      <c r="H148" s="94"/>
    </row>
    <row r="149" spans="1:8" ht="15" customHeight="1" x14ac:dyDescent="0.25">
      <c r="A149" s="311"/>
      <c r="B149" s="136" t="s">
        <v>267</v>
      </c>
      <c r="C149" s="7"/>
      <c r="D149" s="7"/>
      <c r="E149" s="19" t="s">
        <v>153</v>
      </c>
      <c r="F149" s="39">
        <f>SUM('1.'!F149+'2.  '!F149+'3. '!F149+'4. septicka cevi. '!F149+'5. kupatilo '!F149+'6.'!F149+'7.deo'!F149+'8.'!F149+'9.deo'!F149+'10.'!F149+'11.'!F149+'12.kupatilo pola'!F149+'13.kupatilo '!F149+'14.deo'!F149+'15.deo'!F149+'16.'!F149+'17.deo'!F149+'18.'!F149+'19.kupatilo'!F149+'20.'!F149+'21.'!F149+'22. '!F149)</f>
        <v>8</v>
      </c>
      <c r="G149" s="40">
        <f>Cenovnik!G149</f>
        <v>0</v>
      </c>
      <c r="H149" s="94">
        <f t="shared" si="1"/>
        <v>0</v>
      </c>
    </row>
    <row r="150" spans="1:8" x14ac:dyDescent="0.25">
      <c r="A150" s="363">
        <f>SUM(A148+1)</f>
        <v>45</v>
      </c>
      <c r="B150" s="329" t="s">
        <v>203</v>
      </c>
      <c r="C150" s="330"/>
      <c r="D150" s="330"/>
      <c r="E150" s="20" t="s">
        <v>133</v>
      </c>
      <c r="F150" s="39"/>
      <c r="G150" s="51"/>
      <c r="H150" s="94"/>
    </row>
    <row r="151" spans="1:8" x14ac:dyDescent="0.25">
      <c r="A151" s="346"/>
      <c r="B151" s="355" t="s">
        <v>204</v>
      </c>
      <c r="C151" s="356"/>
      <c r="D151" s="356"/>
      <c r="E151" s="19" t="s">
        <v>133</v>
      </c>
      <c r="F151" s="39">
        <f>SUM('1.'!F151+'2.  '!F151+'3. '!F151+'4. septicka cevi. '!F151+'5. kupatilo '!F151+'6.'!F151+'7.deo'!F151+'8.'!F151+'9.deo'!F151+'10.'!F151+'11.'!F151+'12.kupatilo pola'!F151+'13.kupatilo '!F151+'14.deo'!F151+'15.deo'!F151+'16.'!F151+'17.deo'!F151+'18.'!F151+'19.kupatilo'!F151+'20.'!F151+'21.'!F151+'22. '!F151)</f>
        <v>61</v>
      </c>
      <c r="G151" s="54">
        <f>Cenovnik!G151</f>
        <v>0</v>
      </c>
      <c r="H151" s="94">
        <f t="shared" si="1"/>
        <v>0</v>
      </c>
    </row>
    <row r="152" spans="1:8" ht="45" customHeight="1" x14ac:dyDescent="0.25">
      <c r="A152" s="336">
        <f>SUM(A150+1)</f>
        <v>46</v>
      </c>
      <c r="B152" s="296" t="s">
        <v>251</v>
      </c>
      <c r="C152" s="366"/>
      <c r="D152" s="367"/>
      <c r="E152" s="20" t="s">
        <v>176</v>
      </c>
      <c r="F152" s="39"/>
      <c r="G152" s="54"/>
      <c r="H152" s="94"/>
    </row>
    <row r="153" spans="1:8" ht="36.75" customHeight="1" thickBot="1" x14ac:dyDescent="0.3">
      <c r="A153" s="368"/>
      <c r="B153" s="341" t="s">
        <v>252</v>
      </c>
      <c r="C153" s="342"/>
      <c r="D153" s="342"/>
      <c r="E153" s="24" t="s">
        <v>177</v>
      </c>
      <c r="F153" s="39">
        <f>SUM('1.'!F153+'2.  '!F153+'3. '!F153+'4. septicka cevi. '!F153+'5. kupatilo '!F153+'6.'!F153+'7.deo'!F153+'8.'!F153+'9.deo'!F153+'10.'!F153+'11.'!F153+'12.kupatilo pola'!F153+'13.kupatilo '!F153+'14.deo'!F153+'15.deo'!F153+'16.'!F153+'17.deo'!F153+'18.'!F153+'19.kupatilo'!F153+'20.'!F153+'21.'!F153+'22. '!F153)</f>
        <v>3.5</v>
      </c>
      <c r="G153" s="64">
        <f>Cenovnik!G153</f>
        <v>0</v>
      </c>
      <c r="H153" s="94">
        <f t="shared" si="1"/>
        <v>0</v>
      </c>
    </row>
    <row r="154" spans="1:8" ht="15.75" thickBot="1" x14ac:dyDescent="0.3">
      <c r="A154" s="65"/>
      <c r="B154" s="7"/>
      <c r="C154" s="7"/>
      <c r="D154" s="7"/>
      <c r="E154" s="23"/>
      <c r="F154" s="7"/>
      <c r="G154" s="82"/>
      <c r="H154" s="276">
        <f>SUM(H14:H153)</f>
        <v>0</v>
      </c>
    </row>
    <row r="155" spans="1:8" ht="15.75" thickBot="1" x14ac:dyDescent="0.3">
      <c r="A155" s="67"/>
      <c r="B155" s="68"/>
      <c r="C155" s="68"/>
      <c r="D155" s="68"/>
      <c r="E155" s="25"/>
      <c r="F155" s="68"/>
      <c r="G155" s="83"/>
      <c r="H155" s="95"/>
    </row>
    <row r="156" spans="1:8" x14ac:dyDescent="0.25">
      <c r="A156" s="6"/>
      <c r="B156" s="7"/>
      <c r="C156" s="7"/>
      <c r="D156" s="7"/>
      <c r="E156" s="23"/>
      <c r="F156" s="7"/>
      <c r="G156" s="82"/>
      <c r="H156" s="84"/>
    </row>
    <row r="157" spans="1:8" x14ac:dyDescent="0.25">
      <c r="A157" s="6"/>
      <c r="B157" s="7"/>
      <c r="C157" s="7"/>
      <c r="D157" s="7"/>
      <c r="E157" s="23"/>
      <c r="F157" s="7"/>
      <c r="G157" s="82"/>
      <c r="H157" s="84"/>
    </row>
    <row r="158" spans="1:8" x14ac:dyDescent="0.25">
      <c r="A158" s="6"/>
      <c r="B158" s="7"/>
      <c r="C158" s="7"/>
      <c r="D158" s="7"/>
      <c r="E158" s="23"/>
      <c r="F158" s="7"/>
      <c r="G158" s="82"/>
      <c r="H158" s="84"/>
    </row>
    <row r="159" spans="1:8" ht="15.75" thickBot="1" x14ac:dyDescent="0.3">
      <c r="A159" s="78"/>
      <c r="B159" s="68"/>
      <c r="C159" s="68"/>
      <c r="D159" s="68"/>
      <c r="E159" s="25"/>
      <c r="F159" s="68"/>
      <c r="G159" s="83"/>
      <c r="H159" s="96"/>
    </row>
    <row r="160" spans="1:8" x14ac:dyDescent="0.25">
      <c r="A160" s="32"/>
      <c r="B160" s="7"/>
      <c r="C160" s="7"/>
      <c r="D160" s="7"/>
      <c r="E160" s="23"/>
      <c r="F160" s="7"/>
      <c r="G160" s="84"/>
      <c r="H160" s="89"/>
    </row>
    <row r="161" spans="1:12" x14ac:dyDescent="0.25">
      <c r="A161" s="32"/>
      <c r="B161" s="7"/>
      <c r="C161" s="7"/>
      <c r="D161" s="7"/>
      <c r="E161" s="23"/>
      <c r="F161" s="7"/>
      <c r="G161" s="84"/>
      <c r="H161" s="97"/>
    </row>
    <row r="162" spans="1:12" x14ac:dyDescent="0.25">
      <c r="A162" s="32"/>
      <c r="B162" s="7"/>
      <c r="C162" s="7"/>
      <c r="D162" s="7"/>
      <c r="E162" s="23"/>
      <c r="F162" s="7"/>
      <c r="G162" s="84"/>
      <c r="H162" s="97"/>
    </row>
    <row r="163" spans="1:12" x14ac:dyDescent="0.25">
      <c r="A163" s="77"/>
      <c r="B163" s="23"/>
      <c r="C163" s="7"/>
      <c r="D163" s="7"/>
      <c r="E163" s="23"/>
      <c r="F163" s="7"/>
      <c r="G163" s="82"/>
      <c r="H163" s="97"/>
    </row>
    <row r="164" spans="1:12" ht="15.75" thickBot="1" x14ac:dyDescent="0.3">
      <c r="A164" s="454"/>
      <c r="B164" s="455"/>
      <c r="C164" s="455"/>
      <c r="D164" s="68"/>
      <c r="E164" s="76"/>
      <c r="F164" s="68"/>
      <c r="G164" s="83"/>
      <c r="H164" s="98"/>
    </row>
    <row r="165" spans="1:12" ht="15.75" thickBot="1" x14ac:dyDescent="0.3">
      <c r="A165" s="32"/>
      <c r="B165" s="7"/>
      <c r="C165" s="7"/>
      <c r="D165" s="7"/>
      <c r="E165" s="23"/>
      <c r="F165" s="7"/>
      <c r="G165" s="82"/>
      <c r="H165" s="89"/>
    </row>
    <row r="166" spans="1:12" ht="31.5" customHeight="1" thickBot="1" x14ac:dyDescent="0.3">
      <c r="A166" s="357" t="s">
        <v>182</v>
      </c>
      <c r="B166" s="358"/>
      <c r="C166" s="358"/>
      <c r="D166" s="358"/>
      <c r="E166" s="358"/>
      <c r="F166" s="358"/>
      <c r="G166" s="456">
        <v>0</v>
      </c>
      <c r="H166" s="359"/>
    </row>
    <row r="167" spans="1:12" ht="15.75" thickBot="1" x14ac:dyDescent="0.3">
      <c r="A167" s="32"/>
      <c r="B167" s="6"/>
      <c r="C167" s="6"/>
      <c r="D167" s="6"/>
      <c r="E167" s="26"/>
      <c r="F167" s="6"/>
      <c r="G167" s="79"/>
      <c r="H167" s="89"/>
    </row>
    <row r="168" spans="1:12" ht="15.75" thickBot="1" x14ac:dyDescent="0.3">
      <c r="A168" s="360"/>
      <c r="B168" s="361"/>
      <c r="C168" s="361"/>
      <c r="D168" s="362"/>
      <c r="E168" s="372"/>
      <c r="F168" s="457"/>
      <c r="G168" s="458">
        <v>0</v>
      </c>
      <c r="H168" s="90"/>
    </row>
    <row r="169" spans="1:12" ht="15.75" thickBot="1" x14ac:dyDescent="0.3">
      <c r="A169" s="369"/>
      <c r="B169" s="370"/>
      <c r="C169" s="370"/>
      <c r="D169" s="371"/>
      <c r="E169" s="372"/>
      <c r="F169" s="373"/>
      <c r="G169" s="364"/>
      <c r="H169" s="362"/>
    </row>
    <row r="170" spans="1:12" ht="15.75" thickBot="1" x14ac:dyDescent="0.3">
      <c r="A170" s="33" t="s">
        <v>0</v>
      </c>
      <c r="B170" s="379" t="s">
        <v>1</v>
      </c>
      <c r="C170" s="380"/>
      <c r="D170" s="381"/>
      <c r="E170" s="18"/>
      <c r="F170" s="34"/>
      <c r="G170" s="80"/>
      <c r="H170" s="91"/>
      <c r="L170" t="s">
        <v>152</v>
      </c>
    </row>
    <row r="171" spans="1:12" ht="15.75" thickBot="1" x14ac:dyDescent="0.3">
      <c r="A171" s="179" t="s">
        <v>2</v>
      </c>
      <c r="B171" s="376" t="s">
        <v>3</v>
      </c>
      <c r="C171" s="377"/>
      <c r="D171" s="378"/>
      <c r="E171" s="27"/>
      <c r="F171" s="5"/>
      <c r="G171" s="81"/>
      <c r="H171" s="92"/>
    </row>
    <row r="172" spans="1:12" ht="36.75" customHeight="1" x14ac:dyDescent="0.25">
      <c r="A172" s="351">
        <v>1</v>
      </c>
      <c r="B172" s="379" t="s">
        <v>96</v>
      </c>
      <c r="C172" s="380"/>
      <c r="D172" s="381"/>
      <c r="E172" s="9" t="s">
        <v>131</v>
      </c>
      <c r="F172" s="74"/>
      <c r="G172" s="85"/>
      <c r="H172" s="93"/>
    </row>
    <row r="173" spans="1:12" ht="29.25" customHeight="1" x14ac:dyDescent="0.25">
      <c r="A173" s="302"/>
      <c r="B173" s="303" t="s">
        <v>97</v>
      </c>
      <c r="C173" s="304"/>
      <c r="D173" s="305"/>
      <c r="E173" s="261" t="s">
        <v>131</v>
      </c>
      <c r="F173" s="39">
        <f>SUM('1.'!F173+'2.  '!F173+'3. '!F173+'4. septicka cevi. '!F173+'5. kupatilo '!F173+'6.'!F173+'7.deo'!F173+'8.'!F173+'9.deo'!F173+'10.'!F173+'11.'!F173+'12.kupatilo pola'!F173+'13.kupatilo '!F173+'14.deo'!F173+'15.deo'!F173+'16.'!F173+'17.deo'!F173+'18.'!F173+'19.kupatilo'!F173+'20.'!F173+'21.'!F173+'22. '!F173)</f>
        <v>45</v>
      </c>
      <c r="G173" s="105">
        <f>Cenovnik!G173</f>
        <v>0</v>
      </c>
      <c r="H173" s="94">
        <f>F173*G173</f>
        <v>0</v>
      </c>
    </row>
    <row r="174" spans="1:12" x14ac:dyDescent="0.25">
      <c r="A174" s="301">
        <v>2</v>
      </c>
      <c r="B174" s="306" t="s">
        <v>98</v>
      </c>
      <c r="C174" s="307"/>
      <c r="D174" s="308"/>
      <c r="E174" s="24" t="s">
        <v>130</v>
      </c>
      <c r="F174" s="39"/>
      <c r="G174" s="270"/>
      <c r="H174" s="94"/>
    </row>
    <row r="175" spans="1:12" x14ac:dyDescent="0.25">
      <c r="A175" s="302"/>
      <c r="B175" s="348" t="s">
        <v>99</v>
      </c>
      <c r="C175" s="349"/>
      <c r="D175" s="350"/>
      <c r="E175" s="261" t="s">
        <v>129</v>
      </c>
      <c r="F175" s="141">
        <f>SUM('1.'!F175+'2.  '!F175+'3. '!F175+'4. septicka cevi. '!F175+'5. kupatilo '!F175+'6.'!F175+'7.deo'!F175+'8.'!F175+'9.deo'!F175+'10.'!F175+'11.'!F175+'12.kupatilo pola'!F175+'13.kupatilo '!F175+'14.deo'!F175+'15.deo'!F175+'16.'!F175+'17.deo'!F175+'18.'!F175+'19.kupatilo'!F175+'20.'!F175+'21.'!F175+'22. '!F175)</f>
        <v>9</v>
      </c>
      <c r="G175" s="271">
        <f>Cenovnik!G175</f>
        <v>0</v>
      </c>
      <c r="H175" s="272">
        <f t="shared" ref="H175:H207" si="3">F175*G175</f>
        <v>0</v>
      </c>
    </row>
    <row r="176" spans="1:12" ht="39.75" customHeight="1" x14ac:dyDescent="0.25">
      <c r="A176" s="309">
        <v>3</v>
      </c>
      <c r="B176" s="326" t="s">
        <v>100</v>
      </c>
      <c r="C176" s="327"/>
      <c r="D176" s="328"/>
      <c r="E176" s="208" t="s">
        <v>131</v>
      </c>
      <c r="F176" s="141"/>
      <c r="G176" s="277"/>
      <c r="H176" s="272"/>
    </row>
    <row r="177" spans="1:8" ht="48.75" customHeight="1" x14ac:dyDescent="0.25">
      <c r="A177" s="302"/>
      <c r="B177" s="303" t="s">
        <v>101</v>
      </c>
      <c r="C177" s="304"/>
      <c r="D177" s="305"/>
      <c r="E177" s="261" t="s">
        <v>131</v>
      </c>
      <c r="F177" s="141">
        <f>SUM('1.'!F177+'2.  '!F177+'3. '!F177+'4. septicka cevi. '!F177+'5. kupatilo '!F177+'6.'!F177+'7.deo'!F177+'8.'!F177+'9.deo'!F177+'10.'!F177+'11.'!F177+'12.kupatilo pola'!F177+'13.kupatilo '!F177+'14.deo'!F177+'15.deo'!F177+'16.'!F177+'17.deo'!F177+'18.'!F177+'19.kupatilo'!F177+'20.'!F177+'21.'!F177+'22. '!F177)</f>
        <v>3</v>
      </c>
      <c r="G177" s="271">
        <f>Cenovnik!G177</f>
        <v>0</v>
      </c>
      <c r="H177" s="272">
        <f t="shared" si="3"/>
        <v>0</v>
      </c>
    </row>
    <row r="178" spans="1:8" x14ac:dyDescent="0.25">
      <c r="A178" s="301">
        <v>4</v>
      </c>
      <c r="B178" s="306" t="s">
        <v>102</v>
      </c>
      <c r="C178" s="307"/>
      <c r="D178" s="308"/>
      <c r="E178" s="29" t="s">
        <v>129</v>
      </c>
      <c r="F178" s="39"/>
      <c r="G178" s="270"/>
      <c r="H178" s="94"/>
    </row>
    <row r="179" spans="1:8" ht="37.5" customHeight="1" x14ac:dyDescent="0.25">
      <c r="A179" s="302"/>
      <c r="B179" s="303" t="s">
        <v>137</v>
      </c>
      <c r="C179" s="304"/>
      <c r="D179" s="305"/>
      <c r="E179" s="24" t="s">
        <v>130</v>
      </c>
      <c r="F179" s="141">
        <f>SUM('1.'!F179+'2.  '!F179+'3. '!F179+'4. septicka cevi. '!F179+'5. kupatilo '!F179+'6.'!F179+'7.deo'!F179+'8.'!F179+'9.deo'!F179+'10.'!F179+'11.'!F179+'12.kupatilo pola'!F179+'13.kupatilo '!F179+'14.deo'!F179+'15.deo'!F179+'16.'!F179+'17.deo'!F179+'18.'!F179+'19.kupatilo'!F179+'20.'!F179+'21.'!F179+'22. '!F179)</f>
        <v>3</v>
      </c>
      <c r="G179" s="271">
        <f>Cenovnik!G179</f>
        <v>0</v>
      </c>
      <c r="H179" s="272">
        <f t="shared" si="3"/>
        <v>0</v>
      </c>
    </row>
    <row r="180" spans="1:8" x14ac:dyDescent="0.25">
      <c r="A180" s="301">
        <v>5</v>
      </c>
      <c r="B180" s="306" t="s">
        <v>103</v>
      </c>
      <c r="C180" s="307"/>
      <c r="D180" s="308"/>
      <c r="E180" s="262"/>
      <c r="F180" s="39"/>
      <c r="G180" s="270"/>
      <c r="H180" s="94"/>
    </row>
    <row r="181" spans="1:8" x14ac:dyDescent="0.25">
      <c r="A181" s="309"/>
      <c r="B181" s="315" t="s">
        <v>104</v>
      </c>
      <c r="C181" s="316"/>
      <c r="D181" s="317"/>
      <c r="E181" s="29"/>
      <c r="F181" s="39"/>
      <c r="G181" s="270"/>
      <c r="H181" s="94"/>
    </row>
    <row r="182" spans="1:8" x14ac:dyDescent="0.25">
      <c r="A182" s="309"/>
      <c r="B182" s="315" t="s">
        <v>105</v>
      </c>
      <c r="C182" s="316"/>
      <c r="D182" s="317"/>
      <c r="E182" s="30" t="s">
        <v>131</v>
      </c>
      <c r="F182" s="39">
        <f>SUM('1.'!F182+'2.  '!F182+'3. '!F182+'4. septicka cevi. '!F182+'5. kupatilo '!F182+'6.'!F182+'7.deo'!F182+'8.'!F182+'9.deo'!F182+'10.'!F182+'11.'!F182+'12.kupatilo pola'!F182+'13.kupatilo '!F182+'14.deo'!F182+'15.deo'!F182+'16.'!F182+'17.deo'!F182+'18.'!F182+'19.kupatilo'!F182+'20.'!F182+'21.'!F182+'22. '!F182)</f>
        <v>15</v>
      </c>
      <c r="G182" s="105">
        <f>Cenovnik!G182</f>
        <v>0</v>
      </c>
      <c r="H182" s="94">
        <f t="shared" si="3"/>
        <v>0</v>
      </c>
    </row>
    <row r="183" spans="1:8" ht="15.75" customHeight="1" x14ac:dyDescent="0.25">
      <c r="A183" s="302"/>
      <c r="B183" s="303" t="s">
        <v>106</v>
      </c>
      <c r="C183" s="304"/>
      <c r="D183" s="305"/>
      <c r="E183" s="30" t="s">
        <v>131</v>
      </c>
      <c r="F183" s="141">
        <f>SUM('1.'!F183+'2.  '!F183+'3. '!F183+'4. septicka cevi. '!F183+'5. kupatilo '!F183+'6.'!F183+'7.deo'!F183+'8.'!F183+'9.deo'!F183+'10.'!F183+'11.'!F183+'12.kupatilo pola'!F183+'13.kupatilo '!F183+'14.deo'!F183+'15.deo'!F183+'16.'!F183+'17.deo'!F183+'18.'!F183+'19.kupatilo'!F183+'20.'!F183+'21.'!F183+'22. '!F183)</f>
        <v>45</v>
      </c>
      <c r="G183" s="271">
        <f>Cenovnik!G183</f>
        <v>0</v>
      </c>
      <c r="H183" s="272">
        <f t="shared" si="3"/>
        <v>0</v>
      </c>
    </row>
    <row r="184" spans="1:8" ht="24" customHeight="1" x14ac:dyDescent="0.25">
      <c r="A184" s="301">
        <v>6</v>
      </c>
      <c r="B184" s="306" t="s">
        <v>107</v>
      </c>
      <c r="C184" s="307"/>
      <c r="D184" s="308"/>
      <c r="E184" s="24" t="s">
        <v>129</v>
      </c>
      <c r="F184" s="39"/>
      <c r="G184" s="270"/>
      <c r="H184" s="94"/>
    </row>
    <row r="185" spans="1:8" ht="70.5" customHeight="1" x14ac:dyDescent="0.25">
      <c r="A185" s="302"/>
      <c r="B185" s="303" t="s">
        <v>108</v>
      </c>
      <c r="C185" s="304"/>
      <c r="D185" s="305"/>
      <c r="E185" s="30" t="s">
        <v>130</v>
      </c>
      <c r="F185" s="141">
        <f>SUM('1.'!F185+'2.  '!F185+'3. '!F185+'4. septicka cevi. '!F185+'5. kupatilo '!F185+'6.'!F185+'7.deo'!F185+'8.'!F185+'9.deo'!F185+'10.'!F185+'11.'!F185+'12.kupatilo pola'!F185+'13.kupatilo '!F185+'14.deo'!F185+'15.deo'!F185+'16.'!F185+'17.deo'!F185+'18.'!F185+'19.kupatilo'!F185+'20.'!F185+'21.'!F185+'22. '!F185)</f>
        <v>3</v>
      </c>
      <c r="G185" s="271">
        <f>Cenovnik!G185</f>
        <v>0</v>
      </c>
      <c r="H185" s="272">
        <f t="shared" si="3"/>
        <v>0</v>
      </c>
    </row>
    <row r="186" spans="1:8" ht="37.5" customHeight="1" x14ac:dyDescent="0.25">
      <c r="A186" s="301">
        <v>7</v>
      </c>
      <c r="B186" s="312" t="s">
        <v>109</v>
      </c>
      <c r="C186" s="313"/>
      <c r="D186" s="314"/>
      <c r="E186" s="24" t="s">
        <v>129</v>
      </c>
      <c r="F186" s="39"/>
      <c r="G186" s="270"/>
      <c r="H186" s="94"/>
    </row>
    <row r="187" spans="1:8" ht="38.25" customHeight="1" x14ac:dyDescent="0.25">
      <c r="A187" s="302"/>
      <c r="B187" s="303" t="s">
        <v>110</v>
      </c>
      <c r="C187" s="304"/>
      <c r="D187" s="305"/>
      <c r="E187" s="30" t="s">
        <v>130</v>
      </c>
      <c r="F187" s="141">
        <f>SUM('1.'!F187+'2.  '!F187+'3. '!F187+'4. septicka cevi. '!F187+'5. kupatilo '!F187+'6.'!F187+'7.deo'!F187+'8.'!F187+'9.deo'!F187+'10.'!F187+'11.'!F187+'12.kupatilo pola'!F187+'13.kupatilo '!F187+'14.deo'!F187+'15.deo'!F187+'16.'!F187+'17.deo'!F187+'18.'!F187+'19.kupatilo'!F187+'20.'!F187+'21.'!F187+'22. '!F187)</f>
        <v>3</v>
      </c>
      <c r="G187" s="271">
        <f>Cenovnik!G187</f>
        <v>0</v>
      </c>
      <c r="H187" s="272">
        <f t="shared" si="3"/>
        <v>0</v>
      </c>
    </row>
    <row r="188" spans="1:8" x14ac:dyDescent="0.25">
      <c r="A188" s="301">
        <v>8</v>
      </c>
      <c r="B188" s="306" t="s">
        <v>111</v>
      </c>
      <c r="C188" s="307"/>
      <c r="D188" s="308"/>
      <c r="E188" s="24" t="s">
        <v>129</v>
      </c>
      <c r="F188" s="39"/>
      <c r="G188" s="270"/>
      <c r="H188" s="94"/>
    </row>
    <row r="189" spans="1:8" x14ac:dyDescent="0.25">
      <c r="A189" s="302"/>
      <c r="B189" s="348" t="s">
        <v>112</v>
      </c>
      <c r="C189" s="349"/>
      <c r="D189" s="350"/>
      <c r="E189" s="30" t="s">
        <v>130</v>
      </c>
      <c r="F189" s="141">
        <f>SUM('1.'!F189+'2.  '!F189+'3. '!F189+'4. septicka cevi. '!F189+'5. kupatilo '!F189+'6.'!F189+'7.deo'!F189+'8.'!F189+'9.deo'!F189+'10.'!F189+'11.'!F189+'12.kupatilo pola'!F189+'13.kupatilo '!F189+'14.deo'!F189+'15.deo'!F189+'16.'!F189+'17.deo'!F189+'18.'!F189+'19.kupatilo'!F189+'20.'!F189+'21.'!F189+'22. '!F189)</f>
        <v>3</v>
      </c>
      <c r="G189" s="271">
        <f>Cenovnik!G189</f>
        <v>0</v>
      </c>
      <c r="H189" s="272">
        <f t="shared" si="3"/>
        <v>0</v>
      </c>
    </row>
    <row r="190" spans="1:8" ht="30.75" customHeight="1" x14ac:dyDescent="0.25">
      <c r="A190" s="301">
        <v>9</v>
      </c>
      <c r="B190" s="312" t="s">
        <v>113</v>
      </c>
      <c r="C190" s="313"/>
      <c r="D190" s="314"/>
      <c r="E190" s="24" t="s">
        <v>129</v>
      </c>
      <c r="F190" s="39"/>
      <c r="G190" s="270"/>
      <c r="H190" s="94"/>
    </row>
    <row r="191" spans="1:8" ht="42.75" customHeight="1" x14ac:dyDescent="0.25">
      <c r="A191" s="302"/>
      <c r="B191" s="303" t="s">
        <v>114</v>
      </c>
      <c r="C191" s="304"/>
      <c r="D191" s="305"/>
      <c r="E191" s="30" t="s">
        <v>130</v>
      </c>
      <c r="F191" s="141">
        <f>SUM('1.'!F191+'2.  '!F191+'3. '!F191+'4. septicka cevi. '!F191+'5. kupatilo '!F191+'6.'!F191+'7.deo'!F191+'8.'!F191+'9.deo'!F191+'10.'!F191+'11.'!F191+'12.kupatilo pola'!F191+'13.kupatilo '!F191+'14.deo'!F191+'15.deo'!F191+'16.'!F191+'17.deo'!F191+'18.'!F191+'19.kupatilo'!F191+'20.'!F191+'21.'!F191+'22. '!F191)</f>
        <v>6</v>
      </c>
      <c r="G191" s="271">
        <f>Cenovnik!G191</f>
        <v>0</v>
      </c>
      <c r="H191" s="272">
        <f t="shared" si="3"/>
        <v>0</v>
      </c>
    </row>
    <row r="192" spans="1:8" ht="21.75" customHeight="1" x14ac:dyDescent="0.25">
      <c r="A192" s="301">
        <v>10</v>
      </c>
      <c r="B192" s="329" t="s">
        <v>115</v>
      </c>
      <c r="C192" s="330"/>
      <c r="D192" s="331"/>
      <c r="E192" s="24" t="s">
        <v>129</v>
      </c>
      <c r="F192" s="39"/>
      <c r="G192" s="270"/>
      <c r="H192" s="94"/>
    </row>
    <row r="193" spans="1:8" ht="55.5" customHeight="1" x14ac:dyDescent="0.25">
      <c r="A193" s="302"/>
      <c r="B193" s="303" t="s">
        <v>116</v>
      </c>
      <c r="C193" s="304"/>
      <c r="D193" s="305"/>
      <c r="E193" s="30" t="s">
        <v>130</v>
      </c>
      <c r="F193" s="141">
        <f>SUM('1.'!F193+'2.  '!F193+'3. '!F193+'4. septicka cevi. '!F193+'5. kupatilo '!F193+'6.'!F193+'7.deo'!F193+'8.'!F193+'9.deo'!F193+'10.'!F193+'11.'!F193+'12.kupatilo pola'!F193+'13.kupatilo '!F193+'14.deo'!F193+'15.deo'!F193+'16.'!F193+'17.deo'!F193+'18.'!F193+'19.kupatilo'!F193+'20.'!F193+'21.'!F193+'22. '!F193)</f>
        <v>3</v>
      </c>
      <c r="G193" s="271">
        <f>Cenovnik!G193</f>
        <v>0</v>
      </c>
      <c r="H193" s="272">
        <f t="shared" si="3"/>
        <v>0</v>
      </c>
    </row>
    <row r="194" spans="1:8" x14ac:dyDescent="0.25">
      <c r="A194" s="301">
        <v>11</v>
      </c>
      <c r="B194" s="306" t="s">
        <v>117</v>
      </c>
      <c r="C194" s="307"/>
      <c r="D194" s="308"/>
      <c r="E194" s="24" t="s">
        <v>129</v>
      </c>
      <c r="F194" s="39"/>
      <c r="G194" s="270"/>
      <c r="H194" s="94"/>
    </row>
    <row r="195" spans="1:8" x14ac:dyDescent="0.25">
      <c r="A195" s="302"/>
      <c r="B195" s="348" t="s">
        <v>118</v>
      </c>
      <c r="C195" s="349"/>
      <c r="D195" s="350"/>
      <c r="E195" s="30" t="s">
        <v>130</v>
      </c>
      <c r="F195" s="141">
        <f>SUM('1.'!F195+'2.  '!F195+'3. '!F195+'4. septicka cevi. '!F195+'5. kupatilo '!F195+'6.'!F195+'7.deo'!F195+'8.'!F195+'9.deo'!F195+'10.'!F195+'11.'!F195+'12.kupatilo pola'!F195+'13.kupatilo '!F195+'14.deo'!F195+'15.deo'!F195+'16.'!F195+'17.deo'!F195+'18.'!F195+'19.kupatilo'!F195+'20.'!F195+'21.'!F195+'22. '!F195)</f>
        <v>3</v>
      </c>
      <c r="G195" s="271">
        <f>Cenovnik!G195</f>
        <v>0</v>
      </c>
      <c r="H195" s="272">
        <f t="shared" si="3"/>
        <v>0</v>
      </c>
    </row>
    <row r="196" spans="1:8" x14ac:dyDescent="0.25">
      <c r="A196" s="301">
        <v>12</v>
      </c>
      <c r="B196" s="306" t="s">
        <v>119</v>
      </c>
      <c r="C196" s="307"/>
      <c r="D196" s="308"/>
      <c r="E196" s="24" t="s">
        <v>129</v>
      </c>
      <c r="F196" s="39"/>
      <c r="G196" s="270"/>
      <c r="H196" s="94"/>
    </row>
    <row r="197" spans="1:8" x14ac:dyDescent="0.25">
      <c r="A197" s="309"/>
      <c r="B197" s="315" t="s">
        <v>120</v>
      </c>
      <c r="C197" s="316"/>
      <c r="D197" s="317"/>
      <c r="F197" s="39"/>
      <c r="G197" s="270"/>
      <c r="H197" s="94"/>
    </row>
    <row r="198" spans="1:8" x14ac:dyDescent="0.25">
      <c r="A198" s="309"/>
      <c r="B198" s="315" t="s">
        <v>121</v>
      </c>
      <c r="C198" s="316"/>
      <c r="D198" s="317"/>
      <c r="E198" s="273" t="s">
        <v>130</v>
      </c>
      <c r="F198" s="39">
        <f>SUM('1.'!F198+'2.  '!F198+'3. '!F198+'4. septicka cevi. '!F198+'5. kupatilo '!F198+'6.'!F198+'7.deo'!F198+'8.'!F198+'9.deo'!F198+'10.'!F198+'11.'!F198+'12.kupatilo pola'!F198+'13.kupatilo '!F198+'14.deo'!F198+'15.deo'!F198+'16.'!F198+'17.deo'!F198+'18.'!F198+'19.kupatilo'!F198+'20.'!F198+'21.'!F198+'22. '!F198)</f>
        <v>3</v>
      </c>
      <c r="G198" s="105">
        <f>Cenovnik!G198</f>
        <v>0</v>
      </c>
      <c r="H198" s="94">
        <f t="shared" si="3"/>
        <v>0</v>
      </c>
    </row>
    <row r="199" spans="1:8" x14ac:dyDescent="0.25">
      <c r="A199" s="302"/>
      <c r="B199" s="355" t="s">
        <v>122</v>
      </c>
      <c r="C199" s="356"/>
      <c r="D199" s="388"/>
      <c r="E199" s="30" t="s">
        <v>130</v>
      </c>
      <c r="F199" s="141">
        <f>SUM('1.'!F199+'2.  '!F199+'3. '!F199+'4. septicka cevi. '!F199+'5. kupatilo '!F199+'6.'!F199+'7.deo'!F199+'8.'!F199+'9.deo'!F199+'10.'!F199+'11.'!F199+'12.kupatilo pola'!F199+'13.kupatilo '!F199+'14.deo'!F199+'15.deo'!F199+'16.'!F199+'17.deo'!F199+'18.'!F199+'19.kupatilo'!F199+'20.'!F199+'21.'!F199+'22. '!F199)</f>
        <v>9</v>
      </c>
      <c r="G199" s="271">
        <f>Cenovnik!G199</f>
        <v>0</v>
      </c>
      <c r="H199" s="272">
        <f t="shared" si="3"/>
        <v>0</v>
      </c>
    </row>
    <row r="200" spans="1:8" ht="39" customHeight="1" x14ac:dyDescent="0.25">
      <c r="A200" s="301">
        <v>13</v>
      </c>
      <c r="B200" s="312" t="s">
        <v>123</v>
      </c>
      <c r="C200" s="313"/>
      <c r="D200" s="314"/>
      <c r="E200" s="24" t="s">
        <v>255</v>
      </c>
      <c r="F200" s="39"/>
      <c r="G200" s="270"/>
      <c r="H200" s="94"/>
    </row>
    <row r="201" spans="1:8" ht="50.25" customHeight="1" x14ac:dyDescent="0.25">
      <c r="A201" s="302"/>
      <c r="B201" s="303" t="s">
        <v>124</v>
      </c>
      <c r="C201" s="304"/>
      <c r="D201" s="305"/>
      <c r="E201" s="30" t="s">
        <v>258</v>
      </c>
      <c r="F201" s="141">
        <f>SUM('1.'!F201+'2.  '!F201+'3. '!F201+'4. septicka cevi. '!F201+'5. kupatilo '!F201+'6.'!F201+'7.deo'!F201+'8.'!F201+'9.deo'!F201+'10.'!F201+'11.'!F201+'12.kupatilo pola'!F201+'13.kupatilo '!F201+'14.deo'!F201+'15.deo'!F201+'16.'!F201+'17.deo'!F201+'18.'!F201+'19.kupatilo'!F201+'20.'!F201+'21.'!F201+'22. '!F201)</f>
        <v>3</v>
      </c>
      <c r="G201" s="271">
        <f>Cenovnik!G201</f>
        <v>0</v>
      </c>
      <c r="H201" s="272">
        <f t="shared" si="3"/>
        <v>0</v>
      </c>
    </row>
    <row r="202" spans="1:8" ht="39" customHeight="1" x14ac:dyDescent="0.25">
      <c r="A202" s="309">
        <v>14</v>
      </c>
      <c r="B202" s="326" t="s">
        <v>125</v>
      </c>
      <c r="C202" s="327"/>
      <c r="D202" s="328"/>
      <c r="E202" s="24" t="s">
        <v>129</v>
      </c>
      <c r="F202" s="39"/>
      <c r="G202" s="270"/>
      <c r="H202" s="94"/>
    </row>
    <row r="203" spans="1:8" ht="42.75" customHeight="1" x14ac:dyDescent="0.25">
      <c r="A203" s="309"/>
      <c r="B203" s="326" t="s">
        <v>126</v>
      </c>
      <c r="C203" s="327"/>
      <c r="D203" s="328"/>
      <c r="E203" s="273" t="s">
        <v>130</v>
      </c>
      <c r="F203" s="39">
        <f>SUM('1.'!F203+'2.  '!F203+'3. '!F203+'4. septicka cevi. '!F203+'5. kupatilo '!F203+'6.'!F203+'7.deo'!F203+'8.'!F203+'9.deo'!F203+'10.'!F203+'11.'!F203+'12.kupatilo pola'!F203+'13.kupatilo '!F203+'14.deo'!F203+'15.deo'!F203+'16.'!F203+'17.deo'!F203+'18.'!F203+'19.kupatilo'!F203+'20.'!F203+'21.'!F203+'22. '!F203)</f>
        <v>3</v>
      </c>
      <c r="G203" s="105">
        <f>Cenovnik!G203</f>
        <v>0</v>
      </c>
      <c r="H203" s="94">
        <f t="shared" si="3"/>
        <v>0</v>
      </c>
    </row>
    <row r="204" spans="1:8" ht="18.75" customHeight="1" x14ac:dyDescent="0.25">
      <c r="A204" s="332">
        <v>15</v>
      </c>
      <c r="B204" s="312" t="s">
        <v>254</v>
      </c>
      <c r="C204" s="334"/>
      <c r="D204" s="335"/>
      <c r="E204" s="24" t="s">
        <v>205</v>
      </c>
      <c r="F204" s="39"/>
      <c r="G204" s="274"/>
      <c r="H204" s="275"/>
    </row>
    <row r="205" spans="1:8" ht="15.75" customHeight="1" x14ac:dyDescent="0.25">
      <c r="A205" s="333"/>
      <c r="B205" s="341" t="s">
        <v>253</v>
      </c>
      <c r="C205" s="342"/>
      <c r="D205" s="342"/>
      <c r="E205" s="30" t="s">
        <v>196</v>
      </c>
      <c r="F205" s="39">
        <f>SUM('1.'!F205+'2.  '!F205+'3. '!F205+'4. septicka cevi. '!F205+'5. kupatilo '!F205+'6.'!F205+'7.deo'!F205+'8.'!F205+'9.deo'!F205+'10.'!F205+'11.'!F205+'12.kupatilo pola'!F205+'13.kupatilo '!F205+'14.deo'!F205+'15.deo'!F205+'16.'!F205+'17.deo'!F205+'18.'!F205+'19.kupatilo'!F205+'20.'!F205+'21.'!F205+'22. '!F205)</f>
        <v>3</v>
      </c>
      <c r="G205" s="104">
        <f>Cenovnik!G205</f>
        <v>0</v>
      </c>
      <c r="H205" s="60">
        <f t="shared" si="3"/>
        <v>0</v>
      </c>
    </row>
    <row r="206" spans="1:8" ht="15.75" customHeight="1" x14ac:dyDescent="0.25">
      <c r="A206" s="336">
        <v>16</v>
      </c>
      <c r="B206" s="338" t="s">
        <v>263</v>
      </c>
      <c r="C206" s="339"/>
      <c r="D206" s="340"/>
      <c r="E206" s="19" t="s">
        <v>133</v>
      </c>
      <c r="F206" s="39"/>
      <c r="G206" s="110"/>
      <c r="H206" s="164"/>
    </row>
    <row r="207" spans="1:8" ht="15.75" customHeight="1" x14ac:dyDescent="0.25">
      <c r="A207" s="337"/>
      <c r="B207" s="338" t="s">
        <v>178</v>
      </c>
      <c r="C207" s="339"/>
      <c r="D207" s="340"/>
      <c r="E207" s="24" t="s">
        <v>133</v>
      </c>
      <c r="F207" s="39">
        <f>SUM('1.'!F207+'2.  '!F207+'3. '!F207+'4. septicka cevi. '!F207+'5. kupatilo '!F207+'6.'!F207+'7.deo'!F207+'8.'!F207+'9.deo'!F207+'10.'!F207+'11.'!F207+'12.kupatilo pola'!F207+'13.kupatilo '!F207+'14.deo'!F207+'15.deo'!F207+'16.'!F207+'17.deo'!F207+'18.'!F207+'19.kupatilo'!F207+'20.'!F207+'21.'!F207+'22. '!F207)</f>
        <v>15</v>
      </c>
      <c r="G207" s="105">
        <f>Cenovnik!G207</f>
        <v>0</v>
      </c>
      <c r="H207" s="165">
        <f t="shared" si="3"/>
        <v>0</v>
      </c>
    </row>
    <row r="208" spans="1:8" ht="15.75" thickBot="1" x14ac:dyDescent="0.3">
      <c r="A208" s="32"/>
      <c r="B208" s="7"/>
      <c r="C208" s="7"/>
      <c r="D208" s="459"/>
      <c r="E208" s="460"/>
      <c r="F208" s="460"/>
      <c r="G208" s="461"/>
      <c r="H208" s="166">
        <f>SUM(H173:H207)</f>
        <v>0</v>
      </c>
    </row>
    <row r="209" spans="1:12" x14ac:dyDescent="0.25">
      <c r="A209" s="32"/>
      <c r="B209" s="7"/>
      <c r="C209" s="7"/>
      <c r="D209" s="7"/>
      <c r="E209" s="23"/>
      <c r="F209" s="7"/>
      <c r="G209" s="82"/>
      <c r="H209" s="89"/>
    </row>
    <row r="210" spans="1:12" ht="15.75" thickBot="1" x14ac:dyDescent="0.3">
      <c r="A210" s="32"/>
      <c r="B210" s="7"/>
      <c r="C210" s="7"/>
      <c r="D210" s="7"/>
      <c r="E210" s="31"/>
      <c r="F210" s="7"/>
      <c r="G210" s="82"/>
      <c r="H210" s="89"/>
    </row>
    <row r="211" spans="1:12" ht="15.75" thickBot="1" x14ac:dyDescent="0.3">
      <c r="A211" s="32"/>
      <c r="B211" s="6"/>
      <c r="C211" s="6"/>
      <c r="D211" s="462" t="s">
        <v>265</v>
      </c>
      <c r="E211" s="463"/>
      <c r="F211" s="463"/>
      <c r="G211" s="464"/>
      <c r="H211" s="102">
        <f>SUM(H154+H208)</f>
        <v>0</v>
      </c>
    </row>
    <row r="212" spans="1:12" ht="15.75" thickBot="1" x14ac:dyDescent="0.3">
      <c r="A212" s="65"/>
      <c r="B212" s="6"/>
      <c r="C212" s="6"/>
      <c r="D212" s="6"/>
      <c r="E212" s="23"/>
      <c r="F212" s="31"/>
      <c r="G212" s="87"/>
      <c r="H212" s="75"/>
    </row>
    <row r="213" spans="1:12" ht="15.75" thickBot="1" x14ac:dyDescent="0.3">
      <c r="A213" s="65"/>
      <c r="B213" s="465"/>
      <c r="C213" s="465"/>
      <c r="D213" s="465"/>
      <c r="E213" s="23"/>
      <c r="F213" s="7"/>
      <c r="G213" s="264"/>
      <c r="H213" s="278"/>
    </row>
    <row r="214" spans="1:12" ht="15.75" thickBot="1" x14ac:dyDescent="0.3">
      <c r="A214" s="65"/>
      <c r="B214" s="465"/>
      <c r="C214" s="465"/>
      <c r="D214" s="465"/>
      <c r="E214" s="23"/>
      <c r="F214" s="7"/>
      <c r="G214" s="266"/>
      <c r="H214" s="279"/>
    </row>
    <row r="215" spans="1:12" x14ac:dyDescent="0.25">
      <c r="A215" s="65"/>
      <c r="B215" s="7"/>
      <c r="C215" s="7"/>
      <c r="D215" s="7"/>
      <c r="E215" s="23"/>
      <c r="F215" s="7"/>
      <c r="G215" s="374"/>
      <c r="H215" s="375"/>
      <c r="L215" s="103"/>
    </row>
    <row r="216" spans="1:12" ht="15.75" thickBot="1" x14ac:dyDescent="0.3">
      <c r="A216" s="65"/>
      <c r="B216" s="7"/>
      <c r="C216" s="7"/>
      <c r="D216" s="7"/>
      <c r="E216" s="23"/>
      <c r="F216" s="7"/>
      <c r="G216" s="280"/>
      <c r="H216" s="281"/>
    </row>
    <row r="217" spans="1:12" x14ac:dyDescent="0.25">
      <c r="A217" s="65"/>
      <c r="B217" s="7"/>
      <c r="C217" s="7"/>
      <c r="D217" s="7"/>
      <c r="E217" s="23"/>
      <c r="F217" s="7"/>
      <c r="G217" s="282"/>
      <c r="H217" s="283"/>
    </row>
    <row r="218" spans="1:12" x14ac:dyDescent="0.25">
      <c r="A218" s="65"/>
      <c r="B218" s="284" t="s">
        <v>164</v>
      </c>
      <c r="C218" s="284"/>
      <c r="D218" s="284"/>
      <c r="E218" s="23"/>
      <c r="F218" s="7"/>
      <c r="G218" s="299" t="s">
        <v>264</v>
      </c>
      <c r="H218" s="300"/>
    </row>
    <row r="219" spans="1:12" x14ac:dyDescent="0.25">
      <c r="A219" s="65"/>
      <c r="B219" s="284" t="s">
        <v>165</v>
      </c>
      <c r="C219" s="284"/>
      <c r="D219" s="284"/>
      <c r="E219" s="23"/>
      <c r="F219" s="7"/>
      <c r="G219" s="82"/>
      <c r="H219" s="100"/>
    </row>
    <row r="220" spans="1:12" x14ac:dyDescent="0.25">
      <c r="A220" s="65"/>
      <c r="B220" s="7"/>
      <c r="C220" s="7"/>
      <c r="D220" s="7"/>
      <c r="E220" s="23"/>
      <c r="F220" s="7"/>
      <c r="G220" s="82"/>
      <c r="H220" s="100"/>
    </row>
    <row r="221" spans="1:12" x14ac:dyDescent="0.25">
      <c r="A221" s="65"/>
      <c r="B221" s="7"/>
      <c r="C221" s="7"/>
      <c r="D221" s="7"/>
      <c r="E221" s="23"/>
      <c r="F221" s="7"/>
      <c r="G221" s="82"/>
      <c r="H221" s="100"/>
    </row>
    <row r="222" spans="1:12" x14ac:dyDescent="0.25">
      <c r="A222" s="65"/>
      <c r="B222" s="7"/>
      <c r="C222" s="7"/>
      <c r="D222" s="7"/>
      <c r="E222" s="23"/>
      <c r="F222" s="7"/>
      <c r="G222" s="82"/>
      <c r="H222" s="100"/>
    </row>
    <row r="223" spans="1:12" x14ac:dyDescent="0.25">
      <c r="A223" s="65"/>
      <c r="B223" s="7"/>
      <c r="C223" s="7"/>
      <c r="D223" s="7"/>
      <c r="E223" s="23"/>
      <c r="F223" s="7"/>
      <c r="G223" s="82"/>
      <c r="H223" s="100"/>
    </row>
    <row r="224" spans="1:12" x14ac:dyDescent="0.25">
      <c r="A224" s="65"/>
      <c r="B224" s="7"/>
      <c r="C224" s="7"/>
      <c r="D224" s="7"/>
      <c r="E224" s="23"/>
      <c r="F224" s="7"/>
      <c r="G224" s="82"/>
      <c r="H224" s="100"/>
    </row>
    <row r="225" spans="1:8" x14ac:dyDescent="0.25">
      <c r="A225" s="65"/>
      <c r="B225" s="7"/>
      <c r="C225" s="7"/>
      <c r="D225" s="7"/>
      <c r="E225" s="23"/>
      <c r="F225" s="7"/>
      <c r="G225" s="82"/>
      <c r="H225" s="100"/>
    </row>
    <row r="226" spans="1:8" x14ac:dyDescent="0.25">
      <c r="A226" s="65"/>
      <c r="B226" s="7"/>
      <c r="C226" s="7"/>
      <c r="D226" s="7"/>
      <c r="E226" s="23"/>
      <c r="F226" s="7"/>
      <c r="G226" s="82"/>
      <c r="H226" s="100"/>
    </row>
    <row r="227" spans="1:8" x14ac:dyDescent="0.25">
      <c r="A227" s="65"/>
      <c r="B227" s="7"/>
      <c r="C227" s="7"/>
      <c r="D227" s="7"/>
      <c r="E227" s="23"/>
      <c r="F227" s="7"/>
      <c r="G227" s="82"/>
      <c r="H227" s="100"/>
    </row>
    <row r="228" spans="1:8" x14ac:dyDescent="0.25">
      <c r="A228" s="65"/>
      <c r="B228" s="7"/>
      <c r="C228" s="7"/>
      <c r="D228" s="7"/>
      <c r="E228" s="23"/>
      <c r="F228" s="7"/>
      <c r="G228" s="82"/>
      <c r="H228" s="100"/>
    </row>
    <row r="229" spans="1:8" x14ac:dyDescent="0.25">
      <c r="A229" s="65"/>
      <c r="B229" s="7"/>
      <c r="C229" s="7"/>
      <c r="D229" s="7"/>
      <c r="E229" s="23"/>
      <c r="F229" s="7"/>
      <c r="G229" s="82"/>
      <c r="H229" s="100"/>
    </row>
    <row r="230" spans="1:8" x14ac:dyDescent="0.25">
      <c r="A230" s="65"/>
      <c r="B230" s="7"/>
      <c r="C230" s="7"/>
      <c r="D230" s="7"/>
      <c r="E230" s="23"/>
      <c r="F230" s="7"/>
      <c r="G230" s="82"/>
      <c r="H230" s="100"/>
    </row>
    <row r="231" spans="1:8" x14ac:dyDescent="0.25">
      <c r="A231" s="65"/>
      <c r="B231" s="7"/>
      <c r="C231" s="7"/>
      <c r="D231" s="7"/>
      <c r="E231" s="23"/>
      <c r="F231" s="7"/>
      <c r="G231" s="82"/>
      <c r="H231" s="100"/>
    </row>
    <row r="232" spans="1:8" x14ac:dyDescent="0.25">
      <c r="A232" s="65"/>
      <c r="B232" s="7"/>
      <c r="C232" s="7"/>
      <c r="D232" s="7"/>
      <c r="E232" s="23"/>
      <c r="F232" s="7"/>
      <c r="G232" s="82"/>
      <c r="H232" s="100"/>
    </row>
    <row r="233" spans="1:8" x14ac:dyDescent="0.25">
      <c r="A233" s="65"/>
      <c r="B233" s="7"/>
      <c r="C233" s="7"/>
      <c r="D233" s="7"/>
      <c r="E233" s="23"/>
      <c r="F233" s="7"/>
      <c r="G233" s="82"/>
      <c r="H233" s="100"/>
    </row>
    <row r="234" spans="1:8" x14ac:dyDescent="0.25">
      <c r="A234" s="65"/>
      <c r="B234" s="7"/>
      <c r="C234" s="7"/>
      <c r="D234" s="7"/>
      <c r="E234" s="23"/>
      <c r="F234" s="7"/>
      <c r="G234" s="82"/>
      <c r="H234" s="100"/>
    </row>
    <row r="235" spans="1:8" x14ac:dyDescent="0.25">
      <c r="A235" s="65"/>
      <c r="B235" s="7"/>
      <c r="C235" s="7"/>
      <c r="D235" s="7"/>
      <c r="E235" s="23"/>
      <c r="F235" s="7"/>
      <c r="G235" s="82"/>
      <c r="H235" s="100"/>
    </row>
    <row r="236" spans="1:8" x14ac:dyDescent="0.25">
      <c r="A236" s="65"/>
      <c r="B236" s="7"/>
      <c r="C236" s="7"/>
      <c r="D236" s="7"/>
      <c r="E236" s="23"/>
      <c r="F236" s="7"/>
      <c r="G236" s="82"/>
      <c r="H236" s="100"/>
    </row>
    <row r="237" spans="1:8" x14ac:dyDescent="0.25">
      <c r="A237" s="65"/>
      <c r="B237" s="7"/>
      <c r="C237" s="7"/>
      <c r="D237" s="7"/>
      <c r="E237" s="23"/>
      <c r="F237" s="7"/>
      <c r="G237" s="82"/>
      <c r="H237" s="100"/>
    </row>
    <row r="238" spans="1:8" x14ac:dyDescent="0.25">
      <c r="A238" s="65"/>
      <c r="B238" s="7"/>
      <c r="C238" s="7"/>
      <c r="D238" s="7"/>
      <c r="E238" s="23"/>
      <c r="F238" s="7"/>
      <c r="G238" s="82"/>
      <c r="H238" s="100"/>
    </row>
    <row r="239" spans="1:8" x14ac:dyDescent="0.25">
      <c r="A239" s="65"/>
      <c r="B239" s="7"/>
      <c r="C239" s="7"/>
      <c r="D239" s="7"/>
      <c r="E239" s="23"/>
      <c r="F239" s="7"/>
      <c r="G239" s="82"/>
      <c r="H239" s="100"/>
    </row>
    <row r="240" spans="1:8" x14ac:dyDescent="0.25">
      <c r="A240" s="65"/>
      <c r="B240" s="7"/>
      <c r="C240" s="7"/>
      <c r="D240" s="7"/>
      <c r="E240" s="23"/>
      <c r="F240" s="7"/>
      <c r="G240" s="82"/>
      <c r="H240" s="100"/>
    </row>
    <row r="241" spans="1:8" x14ac:dyDescent="0.25">
      <c r="A241" s="65"/>
      <c r="B241" s="7"/>
      <c r="C241" s="7"/>
      <c r="D241" s="7"/>
      <c r="E241" s="23"/>
      <c r="F241" s="7"/>
      <c r="G241" s="82"/>
      <c r="H241" s="100"/>
    </row>
    <row r="242" spans="1:8" x14ac:dyDescent="0.25">
      <c r="A242" s="65"/>
      <c r="B242" s="7"/>
      <c r="C242" s="7"/>
      <c r="D242" s="7"/>
      <c r="E242" s="23"/>
      <c r="F242" s="7"/>
      <c r="G242" s="82"/>
      <c r="H242" s="100"/>
    </row>
    <row r="243" spans="1:8" x14ac:dyDescent="0.25">
      <c r="A243" s="65"/>
      <c r="B243" s="7"/>
      <c r="C243" s="7"/>
      <c r="D243" s="7"/>
      <c r="E243" s="23"/>
      <c r="F243" s="7"/>
      <c r="G243" s="82"/>
      <c r="H243" s="100"/>
    </row>
    <row r="244" spans="1:8" x14ac:dyDescent="0.25">
      <c r="A244" s="65"/>
      <c r="B244" s="7"/>
      <c r="C244" s="7"/>
      <c r="D244" s="7"/>
      <c r="E244" s="23"/>
      <c r="F244" s="7"/>
      <c r="G244" s="82"/>
      <c r="H244" s="100"/>
    </row>
    <row r="245" spans="1:8" x14ac:dyDescent="0.25">
      <c r="A245" s="65"/>
      <c r="B245" s="7"/>
      <c r="C245" s="7"/>
      <c r="D245" s="7"/>
      <c r="F245" s="7"/>
      <c r="G245" s="82"/>
      <c r="H245" s="100"/>
    </row>
    <row r="246" spans="1:8" x14ac:dyDescent="0.25">
      <c r="A246" s="65"/>
      <c r="B246" s="7"/>
      <c r="C246" s="7"/>
      <c r="D246" s="7"/>
      <c r="F246" s="7"/>
      <c r="G246" s="82"/>
      <c r="H246" s="100"/>
    </row>
    <row r="247" spans="1:8" ht="15.75" thickBot="1" x14ac:dyDescent="0.3">
      <c r="A247" s="67"/>
      <c r="B247" s="68"/>
      <c r="C247" s="68"/>
      <c r="D247" s="68"/>
      <c r="E247" s="101"/>
      <c r="F247" s="68"/>
      <c r="G247" s="83"/>
      <c r="H247" s="95"/>
    </row>
  </sheetData>
  <mergeCells count="242">
    <mergeCell ref="A204:A205"/>
    <mergeCell ref="A206:A207"/>
    <mergeCell ref="B206:D206"/>
    <mergeCell ref="A152:A153"/>
    <mergeCell ref="B152:D152"/>
    <mergeCell ref="A200:A201"/>
    <mergeCell ref="B200:D200"/>
    <mergeCell ref="G215:H215"/>
    <mergeCell ref="B205:D205"/>
    <mergeCell ref="D208:G208"/>
    <mergeCell ref="D211:G211"/>
    <mergeCell ref="B213:D213"/>
    <mergeCell ref="B214:D214"/>
    <mergeCell ref="B207:D207"/>
    <mergeCell ref="B204:D204"/>
    <mergeCell ref="A202:A203"/>
    <mergeCell ref="B202:D202"/>
    <mergeCell ref="B203:D203"/>
    <mergeCell ref="A194:A195"/>
    <mergeCell ref="B194:D194"/>
    <mergeCell ref="B195:D195"/>
    <mergeCell ref="A196:A199"/>
    <mergeCell ref="B196:D196"/>
    <mergeCell ref="B197:D197"/>
    <mergeCell ref="B198:D198"/>
    <mergeCell ref="B199:D199"/>
    <mergeCell ref="A190:A191"/>
    <mergeCell ref="B190:D190"/>
    <mergeCell ref="B191:D191"/>
    <mergeCell ref="A192:A193"/>
    <mergeCell ref="B192:D192"/>
    <mergeCell ref="B193:D193"/>
    <mergeCell ref="B201:D201"/>
    <mergeCell ref="A184:A185"/>
    <mergeCell ref="B184:D184"/>
    <mergeCell ref="B185:D185"/>
    <mergeCell ref="A186:A187"/>
    <mergeCell ref="B186:D186"/>
    <mergeCell ref="B187:D187"/>
    <mergeCell ref="A188:A189"/>
    <mergeCell ref="B188:D188"/>
    <mergeCell ref="B189:D189"/>
    <mergeCell ref="A176:A177"/>
    <mergeCell ref="B176:D176"/>
    <mergeCell ref="B177:D177"/>
    <mergeCell ref="A178:A179"/>
    <mergeCell ref="B178:D178"/>
    <mergeCell ref="B179:D179"/>
    <mergeCell ref="A180:A183"/>
    <mergeCell ref="B180:D180"/>
    <mergeCell ref="B181:D181"/>
    <mergeCell ref="B182:D182"/>
    <mergeCell ref="B183:D183"/>
    <mergeCell ref="A169:D169"/>
    <mergeCell ref="E169:F169"/>
    <mergeCell ref="G169:H169"/>
    <mergeCell ref="B170:D170"/>
    <mergeCell ref="B171:D171"/>
    <mergeCell ref="A172:A173"/>
    <mergeCell ref="B172:D172"/>
    <mergeCell ref="B173:D173"/>
    <mergeCell ref="A174:A175"/>
    <mergeCell ref="B174:D174"/>
    <mergeCell ref="B175:D175"/>
    <mergeCell ref="A146:A147"/>
    <mergeCell ref="A150:A151"/>
    <mergeCell ref="B150:D150"/>
    <mergeCell ref="B151:D151"/>
    <mergeCell ref="B153:D153"/>
    <mergeCell ref="A164:C164"/>
    <mergeCell ref="A166:H166"/>
    <mergeCell ref="A168:D168"/>
    <mergeCell ref="E168:G168"/>
    <mergeCell ref="A148:A149"/>
    <mergeCell ref="A140:A141"/>
    <mergeCell ref="B140:D140"/>
    <mergeCell ref="B141:D141"/>
    <mergeCell ref="A142:A143"/>
    <mergeCell ref="B142:D142"/>
    <mergeCell ref="B143:D143"/>
    <mergeCell ref="A144:A145"/>
    <mergeCell ref="B144:D144"/>
    <mergeCell ref="B145:D145"/>
    <mergeCell ref="A122:A139"/>
    <mergeCell ref="B122:D122"/>
    <mergeCell ref="B123:D123"/>
    <mergeCell ref="B131:D131"/>
    <mergeCell ref="B132:D132"/>
    <mergeCell ref="B133:D133"/>
    <mergeCell ref="B134:D134"/>
    <mergeCell ref="B135:D135"/>
    <mergeCell ref="B138:D138"/>
    <mergeCell ref="B136:D136"/>
    <mergeCell ref="B139:D139"/>
    <mergeCell ref="B137:D137"/>
    <mergeCell ref="B124:D124"/>
    <mergeCell ref="B125:D125"/>
    <mergeCell ref="B126:D126"/>
    <mergeCell ref="B127:D127"/>
    <mergeCell ref="B128:D128"/>
    <mergeCell ref="B129:D129"/>
    <mergeCell ref="B130:D130"/>
    <mergeCell ref="A112:A115"/>
    <mergeCell ref="B114:D114"/>
    <mergeCell ref="B115:D115"/>
    <mergeCell ref="A116:A121"/>
    <mergeCell ref="B116:D116"/>
    <mergeCell ref="B118:D118"/>
    <mergeCell ref="B119:D119"/>
    <mergeCell ref="B120:D120"/>
    <mergeCell ref="B121:D121"/>
    <mergeCell ref="A103:A104"/>
    <mergeCell ref="B103:D103"/>
    <mergeCell ref="B104:D104"/>
    <mergeCell ref="A105:A111"/>
    <mergeCell ref="B105:D105"/>
    <mergeCell ref="B106:D106"/>
    <mergeCell ref="B107:D107"/>
    <mergeCell ref="B108:D108"/>
    <mergeCell ref="B109:D109"/>
    <mergeCell ref="B110:D110"/>
    <mergeCell ref="B111:D111"/>
    <mergeCell ref="A97:A98"/>
    <mergeCell ref="B97:D97"/>
    <mergeCell ref="B98:D98"/>
    <mergeCell ref="A99:A100"/>
    <mergeCell ref="B99:D99"/>
    <mergeCell ref="B100:D100"/>
    <mergeCell ref="A101:A102"/>
    <mergeCell ref="B101:D101"/>
    <mergeCell ref="B102:D102"/>
    <mergeCell ref="A77:A78"/>
    <mergeCell ref="B77:D77"/>
    <mergeCell ref="B78:D78"/>
    <mergeCell ref="A79:A80"/>
    <mergeCell ref="B79:D79"/>
    <mergeCell ref="B80:D80"/>
    <mergeCell ref="A95:A96"/>
    <mergeCell ref="B95:D95"/>
    <mergeCell ref="B96:D96"/>
    <mergeCell ref="A81:A82"/>
    <mergeCell ref="A83:A84"/>
    <mergeCell ref="A85:A86"/>
    <mergeCell ref="A87:A88"/>
    <mergeCell ref="A89:A90"/>
    <mergeCell ref="A91:A92"/>
    <mergeCell ref="A93:A94"/>
    <mergeCell ref="A71:A72"/>
    <mergeCell ref="B71:D71"/>
    <mergeCell ref="B72:D72"/>
    <mergeCell ref="A73:A74"/>
    <mergeCell ref="B73:D73"/>
    <mergeCell ref="B74:D74"/>
    <mergeCell ref="A75:A76"/>
    <mergeCell ref="B75:D75"/>
    <mergeCell ref="B76:D76"/>
    <mergeCell ref="A65:A66"/>
    <mergeCell ref="B65:D65"/>
    <mergeCell ref="B66:D66"/>
    <mergeCell ref="A67:A68"/>
    <mergeCell ref="B67:D67"/>
    <mergeCell ref="B68:D68"/>
    <mergeCell ref="A69:A70"/>
    <mergeCell ref="B69:D69"/>
    <mergeCell ref="B70:D70"/>
    <mergeCell ref="B60:D60"/>
    <mergeCell ref="B61:D61"/>
    <mergeCell ref="B62:D62"/>
    <mergeCell ref="A63:A64"/>
    <mergeCell ref="B63:D63"/>
    <mergeCell ref="B64:D64"/>
    <mergeCell ref="A40:A62"/>
    <mergeCell ref="B40:D40"/>
    <mergeCell ref="B53:D53"/>
    <mergeCell ref="B54:D54"/>
    <mergeCell ref="B55:D55"/>
    <mergeCell ref="B57:D57"/>
    <mergeCell ref="B58:D58"/>
    <mergeCell ref="B59:D59"/>
    <mergeCell ref="B43:D43"/>
    <mergeCell ref="B44:D44"/>
    <mergeCell ref="B45:D45"/>
    <mergeCell ref="B47:D47"/>
    <mergeCell ref="B50:D50"/>
    <mergeCell ref="B51:D51"/>
    <mergeCell ref="A34:A35"/>
    <mergeCell ref="B34:D34"/>
    <mergeCell ref="B35:D35"/>
    <mergeCell ref="B48:D48"/>
    <mergeCell ref="B49:D49"/>
    <mergeCell ref="A36:A37"/>
    <mergeCell ref="B36:D36"/>
    <mergeCell ref="B37:D37"/>
    <mergeCell ref="A38:A39"/>
    <mergeCell ref="B38:D38"/>
    <mergeCell ref="B39:D39"/>
    <mergeCell ref="B41:D41"/>
    <mergeCell ref="B42:D42"/>
    <mergeCell ref="A26:A27"/>
    <mergeCell ref="A28:A29"/>
    <mergeCell ref="B28:D28"/>
    <mergeCell ref="B29:D29"/>
    <mergeCell ref="A30:A31"/>
    <mergeCell ref="B30:D30"/>
    <mergeCell ref="B31:D31"/>
    <mergeCell ref="A32:A33"/>
    <mergeCell ref="B32:D32"/>
    <mergeCell ref="B33:D33"/>
    <mergeCell ref="B27:D27"/>
    <mergeCell ref="A20:A21"/>
    <mergeCell ref="B20:D20"/>
    <mergeCell ref="B21:D21"/>
    <mergeCell ref="A22:A23"/>
    <mergeCell ref="B22:D22"/>
    <mergeCell ref="B23:D23"/>
    <mergeCell ref="A24:A25"/>
    <mergeCell ref="B24:D24"/>
    <mergeCell ref="B25:D25"/>
    <mergeCell ref="G218:H218"/>
    <mergeCell ref="E11:H11"/>
    <mergeCell ref="A1:C1"/>
    <mergeCell ref="A2:H2"/>
    <mergeCell ref="A3:H3"/>
    <mergeCell ref="A4:H4"/>
    <mergeCell ref="A5:H5"/>
    <mergeCell ref="A6:H6"/>
    <mergeCell ref="A7:H7"/>
    <mergeCell ref="A8:H8"/>
    <mergeCell ref="A10:D10"/>
    <mergeCell ref="A11:D11"/>
    <mergeCell ref="E10:G10"/>
    <mergeCell ref="B12:D12"/>
    <mergeCell ref="B13:D13"/>
    <mergeCell ref="A14:A15"/>
    <mergeCell ref="B14:D14"/>
    <mergeCell ref="B15:D15"/>
    <mergeCell ref="A16:A17"/>
    <mergeCell ref="B16:D16"/>
    <mergeCell ref="B17:D17"/>
    <mergeCell ref="A18:A19"/>
    <mergeCell ref="B18:D18"/>
    <mergeCell ref="B19:D19"/>
  </mergeCells>
  <pageMargins left="0.7" right="0.7" top="0.75" bottom="0.75" header="0.3" footer="0.3"/>
  <pageSetup paperSize="9" scale="88" orientation="portrait" r:id="rId1"/>
  <rowBreaks count="4" manualBreakCount="4">
    <brk id="39" max="7" man="1"/>
    <brk id="82" max="16383" man="1"/>
    <brk id="132" max="16383" man="1"/>
    <brk id="175" max="7" man="1"/>
  </rowBreaks>
  <colBreaks count="1" manualBreakCount="1">
    <brk id="8" max="1048575"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7"/>
  <sheetViews>
    <sheetView topLeftCell="A205" workbookViewId="0">
      <selection activeCell="P242" sqref="P242"/>
    </sheetView>
  </sheetViews>
  <sheetFormatPr defaultRowHeight="15" x14ac:dyDescent="0.25"/>
  <cols>
    <col min="1" max="1" width="3.85546875" style="8" customWidth="1"/>
    <col min="2" max="2" width="10.85546875" style="8" customWidth="1"/>
    <col min="3" max="3" width="8.140625" style="8" customWidth="1"/>
    <col min="4" max="4" width="29.85546875" style="8" customWidth="1"/>
    <col min="5" max="5" width="9.140625" style="8" customWidth="1"/>
    <col min="6" max="6" width="9" style="8" bestFit="1" customWidth="1"/>
    <col min="7" max="7" width="11.28515625" style="88" customWidth="1"/>
    <col min="8" max="8" width="16.85546875" style="88" customWidth="1"/>
    <col min="12" max="12" width="17.28515625" customWidth="1"/>
  </cols>
  <sheetData>
    <row r="1" spans="1:11" ht="15.75" thickBot="1" x14ac:dyDescent="0.3">
      <c r="A1" s="389"/>
      <c r="B1" s="390"/>
      <c r="C1" s="390"/>
      <c r="D1" s="4"/>
      <c r="E1" s="9"/>
      <c r="F1" s="10"/>
      <c r="G1" s="4"/>
      <c r="H1" s="11"/>
    </row>
    <row r="2" spans="1:11" ht="15.75" customHeight="1" thickBot="1" x14ac:dyDescent="0.3">
      <c r="A2" s="391" t="s">
        <v>244</v>
      </c>
      <c r="B2" s="392"/>
      <c r="C2" s="392"/>
      <c r="D2" s="392"/>
      <c r="E2" s="392"/>
      <c r="F2" s="392"/>
      <c r="G2" s="392"/>
      <c r="H2" s="393"/>
    </row>
    <row r="3" spans="1:11" ht="19.5" customHeight="1" thickBot="1" x14ac:dyDescent="0.3">
      <c r="A3" s="394"/>
      <c r="B3" s="395"/>
      <c r="C3" s="395"/>
      <c r="D3" s="395"/>
      <c r="E3" s="395"/>
      <c r="F3" s="395"/>
      <c r="G3" s="395"/>
      <c r="H3" s="396"/>
    </row>
    <row r="4" spans="1:11" ht="93" customHeight="1" thickBot="1" x14ac:dyDescent="0.3">
      <c r="A4" s="397" t="s">
        <v>183</v>
      </c>
      <c r="B4" s="398"/>
      <c r="C4" s="398"/>
      <c r="D4" s="398"/>
      <c r="E4" s="398"/>
      <c r="F4" s="398"/>
      <c r="G4" s="398"/>
      <c r="H4" s="399"/>
    </row>
    <row r="5" spans="1:11" ht="18" customHeight="1" thickBot="1" x14ac:dyDescent="0.3">
      <c r="A5" s="415"/>
      <c r="B5" s="416"/>
      <c r="C5" s="416"/>
      <c r="D5" s="416"/>
      <c r="E5" s="416"/>
      <c r="F5" s="416"/>
      <c r="G5" s="416"/>
      <c r="H5" s="417"/>
    </row>
    <row r="6" spans="1:11" ht="9.75" customHeight="1" x14ac:dyDescent="0.25">
      <c r="A6" s="473"/>
      <c r="B6" s="474"/>
      <c r="C6" s="474"/>
      <c r="D6" s="474"/>
      <c r="E6" s="474"/>
      <c r="F6" s="474"/>
      <c r="G6" s="474"/>
      <c r="H6" s="475"/>
    </row>
    <row r="7" spans="1:11" ht="9.75" customHeight="1" x14ac:dyDescent="0.25">
      <c r="A7" s="404"/>
      <c r="B7" s="405"/>
      <c r="C7" s="405"/>
      <c r="D7" s="405"/>
      <c r="E7" s="405"/>
      <c r="F7" s="405"/>
      <c r="G7" s="405"/>
      <c r="H7" s="406"/>
    </row>
    <row r="8" spans="1:11" ht="45" customHeight="1" x14ac:dyDescent="0.25">
      <c r="A8" s="407" t="s">
        <v>266</v>
      </c>
      <c r="B8" s="408"/>
      <c r="C8" s="408"/>
      <c r="D8" s="408"/>
      <c r="E8" s="408"/>
      <c r="F8" s="408"/>
      <c r="G8" s="408"/>
      <c r="H8" s="409"/>
    </row>
    <row r="9" spans="1:11" ht="15.75" thickBot="1" x14ac:dyDescent="0.3">
      <c r="A9" s="32"/>
      <c r="B9" s="6"/>
      <c r="C9" s="6"/>
      <c r="D9" s="6"/>
      <c r="E9" s="149"/>
      <c r="F9" s="6"/>
      <c r="G9" s="79"/>
      <c r="H9" s="89"/>
    </row>
    <row r="10" spans="1:11" s="131" customFormat="1" ht="17.25" customHeight="1" thickBot="1" x14ac:dyDescent="0.3">
      <c r="A10" s="476" t="s">
        <v>168</v>
      </c>
      <c r="B10" s="411"/>
      <c r="C10" s="411"/>
      <c r="D10" s="411"/>
      <c r="E10" s="128" t="s">
        <v>185</v>
      </c>
      <c r="F10" s="129"/>
      <c r="G10" s="129"/>
      <c r="H10" s="130">
        <v>18</v>
      </c>
      <c r="K10" s="132"/>
    </row>
    <row r="11" spans="1:11" s="131" customFormat="1" ht="15.75" thickBot="1" x14ac:dyDescent="0.3">
      <c r="A11" s="477" t="s">
        <v>188</v>
      </c>
      <c r="B11" s="411"/>
      <c r="C11" s="411"/>
      <c r="D11" s="413"/>
      <c r="E11" s="466" t="s">
        <v>169</v>
      </c>
      <c r="F11" s="478"/>
      <c r="G11" s="466" t="s">
        <v>238</v>
      </c>
      <c r="H11" s="467"/>
    </row>
    <row r="12" spans="1:11" ht="15.75" thickBot="1" x14ac:dyDescent="0.3">
      <c r="A12" s="33" t="s">
        <v>0</v>
      </c>
      <c r="B12" s="385" t="s">
        <v>1</v>
      </c>
      <c r="C12" s="386"/>
      <c r="D12" s="387"/>
      <c r="E12" s="13" t="s">
        <v>127</v>
      </c>
      <c r="F12" s="34"/>
      <c r="G12" s="34" t="s">
        <v>167</v>
      </c>
      <c r="H12" s="91" t="s">
        <v>170</v>
      </c>
    </row>
    <row r="13" spans="1:11" ht="15.75" thickBot="1" x14ac:dyDescent="0.3">
      <c r="A13" s="35" t="s">
        <v>2</v>
      </c>
      <c r="B13" s="403" t="s">
        <v>3</v>
      </c>
      <c r="C13" s="377"/>
      <c r="D13" s="378"/>
      <c r="E13" s="14" t="s">
        <v>128</v>
      </c>
      <c r="F13" s="36"/>
      <c r="G13" s="161" t="s">
        <v>166</v>
      </c>
      <c r="H13" s="92" t="s">
        <v>171</v>
      </c>
    </row>
    <row r="14" spans="1:11" x14ac:dyDescent="0.25">
      <c r="A14" s="351">
        <v>1</v>
      </c>
      <c r="B14" s="442" t="s">
        <v>197</v>
      </c>
      <c r="C14" s="443"/>
      <c r="D14" s="444"/>
      <c r="E14" s="15" t="s">
        <v>129</v>
      </c>
      <c r="F14" s="37"/>
      <c r="G14" s="38"/>
      <c r="H14" s="93"/>
    </row>
    <row r="15" spans="1:11" ht="33.75" customHeight="1" x14ac:dyDescent="0.25">
      <c r="A15" s="302"/>
      <c r="B15" s="303" t="s">
        <v>4</v>
      </c>
      <c r="C15" s="304"/>
      <c r="D15" s="305"/>
      <c r="E15" s="16" t="s">
        <v>130</v>
      </c>
      <c r="F15" s="39"/>
      <c r="G15" s="40">
        <f>Cenovnik!G15</f>
        <v>0</v>
      </c>
      <c r="H15" s="94">
        <f>F15*G15</f>
        <v>0</v>
      </c>
    </row>
    <row r="16" spans="1:11" x14ac:dyDescent="0.25">
      <c r="A16" s="301">
        <f>SUM(A14+1)</f>
        <v>2</v>
      </c>
      <c r="B16" s="306" t="s">
        <v>5</v>
      </c>
      <c r="C16" s="307"/>
      <c r="D16" s="308"/>
      <c r="E16" s="17" t="s">
        <v>129</v>
      </c>
      <c r="F16" s="39"/>
      <c r="G16" s="42"/>
      <c r="H16" s="94"/>
    </row>
    <row r="17" spans="1:8" x14ac:dyDescent="0.25">
      <c r="A17" s="302"/>
      <c r="B17" s="348" t="s">
        <v>210</v>
      </c>
      <c r="C17" s="349"/>
      <c r="D17" s="350"/>
      <c r="E17" s="16" t="s">
        <v>130</v>
      </c>
      <c r="F17" s="39"/>
      <c r="G17" s="40">
        <f>Cenovnik!G17</f>
        <v>0</v>
      </c>
      <c r="H17" s="94">
        <f t="shared" ref="H17:H76" si="0">F17*G17</f>
        <v>0</v>
      </c>
    </row>
    <row r="18" spans="1:8" x14ac:dyDescent="0.25">
      <c r="A18" s="301">
        <f>SUM(A16+1)</f>
        <v>3</v>
      </c>
      <c r="B18" s="306" t="s">
        <v>195</v>
      </c>
      <c r="C18" s="307"/>
      <c r="D18" s="308"/>
      <c r="E18" s="17" t="s">
        <v>129</v>
      </c>
      <c r="F18" s="39"/>
      <c r="G18" s="42"/>
      <c r="H18" s="94"/>
    </row>
    <row r="19" spans="1:8" x14ac:dyDescent="0.25">
      <c r="A19" s="302"/>
      <c r="B19" s="348" t="s">
        <v>211</v>
      </c>
      <c r="C19" s="349"/>
      <c r="D19" s="350"/>
      <c r="E19" s="18" t="s">
        <v>130</v>
      </c>
      <c r="F19" s="39"/>
      <c r="G19" s="40">
        <f>Cenovnik!G19</f>
        <v>0</v>
      </c>
      <c r="H19" s="94">
        <f t="shared" si="0"/>
        <v>0</v>
      </c>
    </row>
    <row r="20" spans="1:8" x14ac:dyDescent="0.25">
      <c r="A20" s="301">
        <f>SUM(A18+1)</f>
        <v>4</v>
      </c>
      <c r="B20" s="306" t="s">
        <v>6</v>
      </c>
      <c r="C20" s="307"/>
      <c r="D20" s="308"/>
      <c r="E20" s="17" t="s">
        <v>129</v>
      </c>
      <c r="F20" s="39"/>
      <c r="G20" s="42"/>
      <c r="H20" s="94"/>
    </row>
    <row r="21" spans="1:8" ht="15" customHeight="1" x14ac:dyDescent="0.25">
      <c r="A21" s="302"/>
      <c r="B21" s="303" t="s">
        <v>7</v>
      </c>
      <c r="C21" s="304"/>
      <c r="D21" s="305"/>
      <c r="E21" s="16" t="s">
        <v>130</v>
      </c>
      <c r="F21" s="39"/>
      <c r="G21" s="40">
        <f>Cenovnik!G21</f>
        <v>0</v>
      </c>
      <c r="H21" s="94">
        <f t="shared" si="0"/>
        <v>0</v>
      </c>
    </row>
    <row r="22" spans="1:8" x14ac:dyDescent="0.25">
      <c r="A22" s="301">
        <f>SUM(A20+1)</f>
        <v>5</v>
      </c>
      <c r="B22" s="306" t="s">
        <v>8</v>
      </c>
      <c r="C22" s="307"/>
      <c r="D22" s="308"/>
      <c r="E22" s="17" t="s">
        <v>129</v>
      </c>
      <c r="F22" s="39"/>
      <c r="G22" s="42"/>
      <c r="H22" s="94"/>
    </row>
    <row r="23" spans="1:8" ht="15" customHeight="1" x14ac:dyDescent="0.25">
      <c r="A23" s="302"/>
      <c r="B23" s="303" t="s">
        <v>9</v>
      </c>
      <c r="C23" s="304"/>
      <c r="D23" s="305"/>
      <c r="E23" s="16" t="s">
        <v>130</v>
      </c>
      <c r="F23" s="39"/>
      <c r="G23" s="40">
        <f>Cenovnik!G23</f>
        <v>0</v>
      </c>
      <c r="H23" s="94">
        <f t="shared" si="0"/>
        <v>0</v>
      </c>
    </row>
    <row r="24" spans="1:8" x14ac:dyDescent="0.25">
      <c r="A24" s="301">
        <f>SUM(A22+1)</f>
        <v>6</v>
      </c>
      <c r="B24" s="306" t="s">
        <v>10</v>
      </c>
      <c r="C24" s="307"/>
      <c r="D24" s="308"/>
      <c r="E24" s="18" t="s">
        <v>129</v>
      </c>
      <c r="F24" s="39"/>
      <c r="G24" s="42"/>
      <c r="H24" s="94"/>
    </row>
    <row r="25" spans="1:8" ht="33" customHeight="1" x14ac:dyDescent="0.25">
      <c r="A25" s="302"/>
      <c r="B25" s="303" t="s">
        <v>11</v>
      </c>
      <c r="C25" s="304"/>
      <c r="D25" s="305"/>
      <c r="E25" s="18" t="s">
        <v>130</v>
      </c>
      <c r="F25" s="39"/>
      <c r="G25" s="40">
        <f>Cenovnik!G25</f>
        <v>0</v>
      </c>
      <c r="H25" s="94">
        <f t="shared" si="0"/>
        <v>0</v>
      </c>
    </row>
    <row r="26" spans="1:8" ht="33" customHeight="1" x14ac:dyDescent="0.25">
      <c r="A26" s="301">
        <f>SUM(A24+1)</f>
        <v>7</v>
      </c>
      <c r="B26" s="209" t="s">
        <v>261</v>
      </c>
      <c r="C26" s="210"/>
      <c r="D26" s="211"/>
      <c r="E26" s="17" t="s">
        <v>129</v>
      </c>
      <c r="F26" s="39"/>
      <c r="G26" s="42"/>
      <c r="H26" s="94"/>
    </row>
    <row r="27" spans="1:8" ht="33.75" customHeight="1" x14ac:dyDescent="0.25">
      <c r="A27" s="302"/>
      <c r="B27" s="296" t="s">
        <v>262</v>
      </c>
      <c r="C27" s="297"/>
      <c r="D27" s="298"/>
      <c r="E27" s="18" t="s">
        <v>130</v>
      </c>
      <c r="F27" s="39"/>
      <c r="G27" s="40">
        <f>Cenovnik!G27</f>
        <v>0</v>
      </c>
      <c r="H27" s="94">
        <f t="shared" si="0"/>
        <v>0</v>
      </c>
    </row>
    <row r="28" spans="1:8" x14ac:dyDescent="0.25">
      <c r="A28" s="301">
        <f>SUM(A26+1)</f>
        <v>8</v>
      </c>
      <c r="B28" s="306" t="s">
        <v>198</v>
      </c>
      <c r="C28" s="307"/>
      <c r="D28" s="308"/>
      <c r="E28" s="17" t="s">
        <v>129</v>
      </c>
      <c r="F28" s="39"/>
      <c r="G28" s="42"/>
      <c r="H28" s="94"/>
    </row>
    <row r="29" spans="1:8" ht="35.25" customHeight="1" x14ac:dyDescent="0.25">
      <c r="A29" s="302"/>
      <c r="B29" s="303" t="s">
        <v>212</v>
      </c>
      <c r="C29" s="304"/>
      <c r="D29" s="305"/>
      <c r="E29" s="16" t="s">
        <v>130</v>
      </c>
      <c r="F29" s="39"/>
      <c r="G29" s="40">
        <f>Cenovnik!G29</f>
        <v>0</v>
      </c>
      <c r="H29" s="94">
        <f t="shared" si="0"/>
        <v>0</v>
      </c>
    </row>
    <row r="30" spans="1:8" x14ac:dyDescent="0.25">
      <c r="A30" s="301">
        <f>SUM(A28+1)</f>
        <v>9</v>
      </c>
      <c r="B30" s="306" t="s">
        <v>12</v>
      </c>
      <c r="C30" s="307"/>
      <c r="D30" s="308"/>
      <c r="E30" s="17" t="s">
        <v>129</v>
      </c>
      <c r="F30" s="39"/>
      <c r="G30" s="42"/>
      <c r="H30" s="94"/>
    </row>
    <row r="31" spans="1:8" x14ac:dyDescent="0.25">
      <c r="A31" s="302"/>
      <c r="B31" s="348" t="s">
        <v>13</v>
      </c>
      <c r="C31" s="349"/>
      <c r="D31" s="350"/>
      <c r="E31" s="16" t="s">
        <v>130</v>
      </c>
      <c r="F31" s="39"/>
      <c r="G31" s="40">
        <f>Cenovnik!G31</f>
        <v>0</v>
      </c>
      <c r="H31" s="94">
        <f t="shared" si="0"/>
        <v>0</v>
      </c>
    </row>
    <row r="32" spans="1:8" x14ac:dyDescent="0.25">
      <c r="A32" s="301">
        <f>SUM(A30+1)</f>
        <v>10</v>
      </c>
      <c r="B32" s="306" t="s">
        <v>14</v>
      </c>
      <c r="C32" s="307"/>
      <c r="D32" s="308"/>
      <c r="E32" s="17" t="s">
        <v>129</v>
      </c>
      <c r="F32" s="39"/>
      <c r="G32" s="42"/>
      <c r="H32" s="94"/>
    </row>
    <row r="33" spans="1:8" x14ac:dyDescent="0.25">
      <c r="A33" s="302"/>
      <c r="B33" s="348" t="s">
        <v>15</v>
      </c>
      <c r="C33" s="349"/>
      <c r="D33" s="350"/>
      <c r="E33" s="19" t="s">
        <v>130</v>
      </c>
      <c r="F33" s="39"/>
      <c r="G33" s="40">
        <f>Cenovnik!G33</f>
        <v>0</v>
      </c>
      <c r="H33" s="94">
        <f t="shared" si="0"/>
        <v>0</v>
      </c>
    </row>
    <row r="34" spans="1:8" x14ac:dyDescent="0.25">
      <c r="A34" s="301">
        <f>SUM(A32+1)</f>
        <v>11</v>
      </c>
      <c r="B34" s="329" t="s">
        <v>16</v>
      </c>
      <c r="C34" s="330"/>
      <c r="D34" s="331"/>
      <c r="E34" s="18" t="s">
        <v>129</v>
      </c>
      <c r="F34" s="39"/>
      <c r="G34" s="47"/>
      <c r="H34" s="94"/>
    </row>
    <row r="35" spans="1:8" ht="15" customHeight="1" x14ac:dyDescent="0.25">
      <c r="A35" s="302"/>
      <c r="B35" s="303" t="s">
        <v>17</v>
      </c>
      <c r="C35" s="304"/>
      <c r="D35" s="305"/>
      <c r="E35" s="19" t="s">
        <v>130</v>
      </c>
      <c r="F35" s="39"/>
      <c r="G35" s="40">
        <f>Cenovnik!G35</f>
        <v>0</v>
      </c>
      <c r="H35" s="94">
        <f t="shared" si="0"/>
        <v>0</v>
      </c>
    </row>
    <row r="36" spans="1:8" x14ac:dyDescent="0.25">
      <c r="A36" s="301">
        <f>SUM(A34+1)</f>
        <v>12</v>
      </c>
      <c r="B36" s="306" t="s">
        <v>134</v>
      </c>
      <c r="C36" s="307"/>
      <c r="D36" s="308"/>
      <c r="E36" s="17" t="s">
        <v>131</v>
      </c>
      <c r="F36" s="39"/>
      <c r="G36" s="42"/>
      <c r="H36" s="94"/>
    </row>
    <row r="37" spans="1:8" x14ac:dyDescent="0.25">
      <c r="A37" s="302"/>
      <c r="B37" s="348" t="s">
        <v>135</v>
      </c>
      <c r="C37" s="349"/>
      <c r="D37" s="350"/>
      <c r="E37" s="16" t="s">
        <v>131</v>
      </c>
      <c r="F37" s="39"/>
      <c r="G37" s="40">
        <f>Cenovnik!G37</f>
        <v>0</v>
      </c>
      <c r="H37" s="94">
        <f t="shared" si="0"/>
        <v>0</v>
      </c>
    </row>
    <row r="38" spans="1:8" x14ac:dyDescent="0.25">
      <c r="A38" s="301">
        <f>SUM(A36+1)</f>
        <v>13</v>
      </c>
      <c r="B38" s="306" t="s">
        <v>18</v>
      </c>
      <c r="C38" s="307"/>
      <c r="D38" s="308"/>
      <c r="E38" s="17" t="s">
        <v>131</v>
      </c>
      <c r="F38" s="39"/>
      <c r="G38" s="47"/>
      <c r="H38" s="94"/>
    </row>
    <row r="39" spans="1:8" x14ac:dyDescent="0.25">
      <c r="A39" s="302"/>
      <c r="B39" s="348" t="s">
        <v>19</v>
      </c>
      <c r="C39" s="349"/>
      <c r="D39" s="350"/>
      <c r="E39" s="16" t="s">
        <v>131</v>
      </c>
      <c r="F39" s="39"/>
      <c r="G39" s="40">
        <f>Cenovnik!G39</f>
        <v>0</v>
      </c>
      <c r="H39" s="94">
        <f t="shared" si="0"/>
        <v>0</v>
      </c>
    </row>
    <row r="40" spans="1:8" x14ac:dyDescent="0.25">
      <c r="A40" s="309">
        <v>14</v>
      </c>
      <c r="B40" s="382" t="s">
        <v>20</v>
      </c>
      <c r="C40" s="383"/>
      <c r="D40" s="384"/>
      <c r="E40" s="18" t="s">
        <v>129</v>
      </c>
      <c r="F40" s="39"/>
      <c r="G40" s="47"/>
      <c r="H40" s="94"/>
    </row>
    <row r="41" spans="1:8" x14ac:dyDescent="0.25">
      <c r="A41" s="309"/>
      <c r="B41" s="436" t="s">
        <v>21</v>
      </c>
      <c r="C41" s="437"/>
      <c r="D41" s="438"/>
      <c r="E41" s="20"/>
      <c r="F41" s="39"/>
      <c r="G41" s="47"/>
      <c r="H41" s="94"/>
    </row>
    <row r="42" spans="1:8" x14ac:dyDescent="0.25">
      <c r="A42" s="309"/>
      <c r="B42" s="382" t="s">
        <v>22</v>
      </c>
      <c r="C42" s="383"/>
      <c r="D42" s="384"/>
      <c r="E42" s="18" t="s">
        <v>130</v>
      </c>
      <c r="F42" s="39"/>
      <c r="G42" s="40">
        <f>Cenovnik!G42</f>
        <v>0</v>
      </c>
      <c r="H42" s="94">
        <f t="shared" si="0"/>
        <v>0</v>
      </c>
    </row>
    <row r="43" spans="1:8" x14ac:dyDescent="0.25">
      <c r="A43" s="309"/>
      <c r="B43" s="382" t="s">
        <v>23</v>
      </c>
      <c r="C43" s="383"/>
      <c r="D43" s="384"/>
      <c r="E43" s="20" t="s">
        <v>130</v>
      </c>
      <c r="F43" s="39"/>
      <c r="G43" s="40">
        <f>Cenovnik!G43</f>
        <v>0</v>
      </c>
      <c r="H43" s="94">
        <f t="shared" si="0"/>
        <v>0</v>
      </c>
    </row>
    <row r="44" spans="1:8" x14ac:dyDescent="0.25">
      <c r="A44" s="309"/>
      <c r="B44" s="315" t="s">
        <v>24</v>
      </c>
      <c r="C44" s="316"/>
      <c r="D44" s="317"/>
      <c r="E44" s="18" t="s">
        <v>130</v>
      </c>
      <c r="F44" s="39"/>
      <c r="G44" s="40">
        <f>Cenovnik!G44</f>
        <v>0</v>
      </c>
      <c r="H44" s="94">
        <f t="shared" si="0"/>
        <v>0</v>
      </c>
    </row>
    <row r="45" spans="1:8" x14ac:dyDescent="0.25">
      <c r="A45" s="309"/>
      <c r="B45" s="315" t="s">
        <v>25</v>
      </c>
      <c r="C45" s="316"/>
      <c r="D45" s="317"/>
      <c r="E45" s="20" t="s">
        <v>130</v>
      </c>
      <c r="F45" s="39"/>
      <c r="G45" s="40">
        <f>Cenovnik!G45</f>
        <v>0</v>
      </c>
      <c r="H45" s="94">
        <f t="shared" si="0"/>
        <v>0</v>
      </c>
    </row>
    <row r="46" spans="1:8" x14ac:dyDescent="0.25">
      <c r="A46" s="309"/>
      <c r="B46" s="197" t="s">
        <v>26</v>
      </c>
      <c r="C46" s="198"/>
      <c r="D46" s="199"/>
      <c r="E46" s="18" t="s">
        <v>130</v>
      </c>
      <c r="F46" s="39"/>
      <c r="G46" s="40">
        <f>Cenovnik!G46</f>
        <v>0</v>
      </c>
      <c r="H46" s="94">
        <f t="shared" si="0"/>
        <v>0</v>
      </c>
    </row>
    <row r="47" spans="1:8" x14ac:dyDescent="0.25">
      <c r="A47" s="309"/>
      <c r="B47" s="439" t="s">
        <v>27</v>
      </c>
      <c r="C47" s="440"/>
      <c r="D47" s="441"/>
      <c r="E47" s="18" t="s">
        <v>130</v>
      </c>
      <c r="F47" s="39"/>
      <c r="G47" s="40">
        <f>Cenovnik!G47</f>
        <v>0</v>
      </c>
      <c r="H47" s="94">
        <f t="shared" si="0"/>
        <v>0</v>
      </c>
    </row>
    <row r="48" spans="1:8" x14ac:dyDescent="0.25">
      <c r="A48" s="309"/>
      <c r="B48" s="315" t="s">
        <v>28</v>
      </c>
      <c r="C48" s="316"/>
      <c r="D48" s="317"/>
      <c r="E48" s="20" t="s">
        <v>130</v>
      </c>
      <c r="F48" s="39"/>
      <c r="G48" s="40">
        <f>Cenovnik!G48</f>
        <v>0</v>
      </c>
      <c r="H48" s="94">
        <f t="shared" si="0"/>
        <v>0</v>
      </c>
    </row>
    <row r="49" spans="1:8" x14ac:dyDescent="0.25">
      <c r="A49" s="309"/>
      <c r="B49" s="315" t="s">
        <v>29</v>
      </c>
      <c r="C49" s="316"/>
      <c r="D49" s="317"/>
      <c r="E49" s="18" t="s">
        <v>130</v>
      </c>
      <c r="F49" s="39"/>
      <c r="G49" s="40">
        <f>Cenovnik!G49</f>
        <v>0</v>
      </c>
      <c r="H49" s="94">
        <f t="shared" si="0"/>
        <v>0</v>
      </c>
    </row>
    <row r="50" spans="1:8" x14ac:dyDescent="0.25">
      <c r="A50" s="309"/>
      <c r="B50" s="315" t="s">
        <v>30</v>
      </c>
      <c r="C50" s="316"/>
      <c r="D50" s="317"/>
      <c r="E50" s="20" t="s">
        <v>130</v>
      </c>
      <c r="F50" s="39"/>
      <c r="G50" s="40">
        <f>Cenovnik!G50</f>
        <v>0</v>
      </c>
      <c r="H50" s="94">
        <f t="shared" si="0"/>
        <v>0</v>
      </c>
    </row>
    <row r="51" spans="1:8" x14ac:dyDescent="0.25">
      <c r="A51" s="309"/>
      <c r="B51" s="315" t="s">
        <v>31</v>
      </c>
      <c r="C51" s="316"/>
      <c r="D51" s="317"/>
      <c r="E51" s="20" t="s">
        <v>130</v>
      </c>
      <c r="F51" s="39"/>
      <c r="G51" s="40">
        <f>Cenovnik!G51</f>
        <v>0</v>
      </c>
      <c r="H51" s="94">
        <f t="shared" si="0"/>
        <v>0</v>
      </c>
    </row>
    <row r="52" spans="1:8" x14ac:dyDescent="0.25">
      <c r="A52" s="309"/>
      <c r="B52" s="197" t="s">
        <v>32</v>
      </c>
      <c r="C52" s="198"/>
      <c r="D52" s="199"/>
      <c r="E52" s="20" t="s">
        <v>130</v>
      </c>
      <c r="F52" s="39"/>
      <c r="G52" s="40">
        <f>Cenovnik!G52</f>
        <v>0</v>
      </c>
      <c r="H52" s="94">
        <f t="shared" si="0"/>
        <v>0</v>
      </c>
    </row>
    <row r="53" spans="1:8" x14ac:dyDescent="0.25">
      <c r="A53" s="309"/>
      <c r="B53" s="439" t="s">
        <v>33</v>
      </c>
      <c r="C53" s="440"/>
      <c r="D53" s="441"/>
      <c r="E53" s="20" t="s">
        <v>130</v>
      </c>
      <c r="F53" s="39"/>
      <c r="G53" s="40">
        <f>Cenovnik!G53</f>
        <v>0</v>
      </c>
      <c r="H53" s="94">
        <f t="shared" si="0"/>
        <v>0</v>
      </c>
    </row>
    <row r="54" spans="1:8" x14ac:dyDescent="0.25">
      <c r="A54" s="309"/>
      <c r="B54" s="315" t="s">
        <v>34</v>
      </c>
      <c r="C54" s="316"/>
      <c r="D54" s="317"/>
      <c r="E54" s="18" t="s">
        <v>130</v>
      </c>
      <c r="F54" s="39"/>
      <c r="G54" s="40">
        <f>Cenovnik!G54</f>
        <v>0</v>
      </c>
      <c r="H54" s="94">
        <f t="shared" si="0"/>
        <v>0</v>
      </c>
    </row>
    <row r="55" spans="1:8" x14ac:dyDescent="0.25">
      <c r="A55" s="309"/>
      <c r="B55" s="315" t="s">
        <v>35</v>
      </c>
      <c r="C55" s="316"/>
      <c r="D55" s="317"/>
      <c r="E55" s="20" t="s">
        <v>130</v>
      </c>
      <c r="F55" s="39"/>
      <c r="G55" s="40">
        <f>Cenovnik!G55</f>
        <v>0</v>
      </c>
      <c r="H55" s="94">
        <f t="shared" si="0"/>
        <v>0</v>
      </c>
    </row>
    <row r="56" spans="1:8" x14ac:dyDescent="0.25">
      <c r="A56" s="309"/>
      <c r="B56" s="197" t="s">
        <v>36</v>
      </c>
      <c r="C56" s="198"/>
      <c r="D56" s="199"/>
      <c r="E56" s="18" t="s">
        <v>130</v>
      </c>
      <c r="F56" s="39"/>
      <c r="G56" s="40">
        <f>Cenovnik!G56</f>
        <v>0</v>
      </c>
      <c r="H56" s="94">
        <f t="shared" si="0"/>
        <v>0</v>
      </c>
    </row>
    <row r="57" spans="1:8" x14ac:dyDescent="0.25">
      <c r="A57" s="309"/>
      <c r="B57" s="315" t="s">
        <v>37</v>
      </c>
      <c r="C57" s="316"/>
      <c r="D57" s="317"/>
      <c r="E57" s="18" t="s">
        <v>130</v>
      </c>
      <c r="F57" s="39"/>
      <c r="G57" s="40">
        <f>Cenovnik!G57</f>
        <v>0</v>
      </c>
      <c r="H57" s="94">
        <f t="shared" si="0"/>
        <v>0</v>
      </c>
    </row>
    <row r="58" spans="1:8" x14ac:dyDescent="0.25">
      <c r="A58" s="309"/>
      <c r="B58" s="315" t="s">
        <v>38</v>
      </c>
      <c r="C58" s="316"/>
      <c r="D58" s="317"/>
      <c r="E58" s="20" t="s">
        <v>130</v>
      </c>
      <c r="F58" s="39"/>
      <c r="G58" s="40">
        <f>Cenovnik!G58</f>
        <v>0</v>
      </c>
      <c r="H58" s="94">
        <f t="shared" si="0"/>
        <v>0</v>
      </c>
    </row>
    <row r="59" spans="1:8" x14ac:dyDescent="0.25">
      <c r="A59" s="309"/>
      <c r="B59" s="315" t="s">
        <v>39</v>
      </c>
      <c r="C59" s="316"/>
      <c r="D59" s="317"/>
      <c r="E59" s="18" t="s">
        <v>130</v>
      </c>
      <c r="F59" s="39"/>
      <c r="G59" s="40">
        <f>Cenovnik!G59</f>
        <v>0</v>
      </c>
      <c r="H59" s="94">
        <f t="shared" si="0"/>
        <v>0</v>
      </c>
    </row>
    <row r="60" spans="1:8" x14ac:dyDescent="0.25">
      <c r="A60" s="309"/>
      <c r="B60" s="315" t="s">
        <v>213</v>
      </c>
      <c r="C60" s="316"/>
      <c r="D60" s="317"/>
      <c r="E60" s="18" t="s">
        <v>130</v>
      </c>
      <c r="F60" s="39"/>
      <c r="G60" s="40">
        <f>Cenovnik!G60</f>
        <v>0</v>
      </c>
      <c r="H60" s="94">
        <f t="shared" si="0"/>
        <v>0</v>
      </c>
    </row>
    <row r="61" spans="1:8" ht="19.5" customHeight="1" x14ac:dyDescent="0.25">
      <c r="A61" s="309"/>
      <c r="B61" s="315" t="s">
        <v>40</v>
      </c>
      <c r="C61" s="316"/>
      <c r="D61" s="317"/>
      <c r="E61" s="18" t="s">
        <v>130</v>
      </c>
      <c r="F61" s="39"/>
      <c r="G61" s="40">
        <f>Cenovnik!G61</f>
        <v>0</v>
      </c>
      <c r="H61" s="94">
        <f t="shared" si="0"/>
        <v>0</v>
      </c>
    </row>
    <row r="62" spans="1:8" ht="19.5" customHeight="1" x14ac:dyDescent="0.25">
      <c r="A62" s="302"/>
      <c r="B62" s="355" t="s">
        <v>41</v>
      </c>
      <c r="C62" s="356"/>
      <c r="D62" s="388"/>
      <c r="E62" s="19" t="s">
        <v>130</v>
      </c>
      <c r="F62" s="39"/>
      <c r="G62" s="40">
        <f>Cenovnik!G62</f>
        <v>0</v>
      </c>
      <c r="H62" s="94">
        <f t="shared" si="0"/>
        <v>0</v>
      </c>
    </row>
    <row r="63" spans="1:8" x14ac:dyDescent="0.25">
      <c r="A63" s="301">
        <v>15</v>
      </c>
      <c r="B63" s="329" t="s">
        <v>42</v>
      </c>
      <c r="C63" s="330"/>
      <c r="D63" s="331"/>
      <c r="E63" s="18" t="s">
        <v>129</v>
      </c>
      <c r="F63" s="39"/>
      <c r="G63" s="42"/>
      <c r="H63" s="94"/>
    </row>
    <row r="64" spans="1:8" x14ac:dyDescent="0.25">
      <c r="A64" s="302"/>
      <c r="B64" s="355" t="s">
        <v>43</v>
      </c>
      <c r="C64" s="356"/>
      <c r="D64" s="388"/>
      <c r="E64" s="19" t="s">
        <v>130</v>
      </c>
      <c r="F64" s="39"/>
      <c r="G64" s="40">
        <f>Cenovnik!G64</f>
        <v>0</v>
      </c>
      <c r="H64" s="94">
        <f t="shared" si="0"/>
        <v>0</v>
      </c>
    </row>
    <row r="65" spans="1:8" x14ac:dyDescent="0.25">
      <c r="A65" s="301">
        <f>SUM(A63+1)</f>
        <v>16</v>
      </c>
      <c r="B65" s="329" t="s">
        <v>44</v>
      </c>
      <c r="C65" s="330"/>
      <c r="D65" s="331"/>
      <c r="E65" s="18" t="s">
        <v>129</v>
      </c>
      <c r="F65" s="39"/>
      <c r="G65" s="42"/>
      <c r="H65" s="94"/>
    </row>
    <row r="66" spans="1:8" x14ac:dyDescent="0.25">
      <c r="A66" s="302"/>
      <c r="B66" s="424" t="s">
        <v>45</v>
      </c>
      <c r="C66" s="425"/>
      <c r="D66" s="426"/>
      <c r="E66" s="18" t="s">
        <v>130</v>
      </c>
      <c r="F66" s="39"/>
      <c r="G66" s="40">
        <f>Cenovnik!G66</f>
        <v>0</v>
      </c>
      <c r="H66" s="94">
        <f t="shared" si="0"/>
        <v>0</v>
      </c>
    </row>
    <row r="67" spans="1:8" ht="27.75" customHeight="1" x14ac:dyDescent="0.25">
      <c r="A67" s="346">
        <f>SUM(A65+1)</f>
        <v>17</v>
      </c>
      <c r="B67" s="352" t="s">
        <v>174</v>
      </c>
      <c r="C67" s="353"/>
      <c r="D67" s="353"/>
      <c r="E67" s="21" t="s">
        <v>129</v>
      </c>
      <c r="F67" s="39"/>
      <c r="G67" s="51"/>
      <c r="H67" s="94"/>
    </row>
    <row r="68" spans="1:8" ht="34.5" customHeight="1" x14ac:dyDescent="0.25">
      <c r="A68" s="347"/>
      <c r="B68" s="445" t="s">
        <v>46</v>
      </c>
      <c r="C68" s="446"/>
      <c r="D68" s="446"/>
      <c r="E68" s="19" t="s">
        <v>130</v>
      </c>
      <c r="F68" s="39"/>
      <c r="G68" s="40">
        <f>Cenovnik!G68</f>
        <v>0</v>
      </c>
      <c r="H68" s="94">
        <f t="shared" si="0"/>
        <v>0</v>
      </c>
    </row>
    <row r="69" spans="1:8" x14ac:dyDescent="0.25">
      <c r="A69" s="301">
        <f>SUM(A67+1)</f>
        <v>18</v>
      </c>
      <c r="B69" s="306" t="s">
        <v>47</v>
      </c>
      <c r="C69" s="307"/>
      <c r="D69" s="308"/>
      <c r="E69" s="18" t="s">
        <v>131</v>
      </c>
      <c r="F69" s="39"/>
      <c r="G69" s="42"/>
      <c r="H69" s="94"/>
    </row>
    <row r="70" spans="1:8" x14ac:dyDescent="0.25">
      <c r="A70" s="302"/>
      <c r="B70" s="348" t="s">
        <v>48</v>
      </c>
      <c r="C70" s="349"/>
      <c r="D70" s="350"/>
      <c r="E70" s="18" t="s">
        <v>131</v>
      </c>
      <c r="F70" s="39"/>
      <c r="G70" s="40">
        <f>Cenovnik!G70</f>
        <v>0</v>
      </c>
      <c r="H70" s="94">
        <f t="shared" si="0"/>
        <v>0</v>
      </c>
    </row>
    <row r="71" spans="1:8" x14ac:dyDescent="0.25">
      <c r="A71" s="301">
        <f>SUM(A69+1)</f>
        <v>19</v>
      </c>
      <c r="B71" s="306" t="s">
        <v>49</v>
      </c>
      <c r="C71" s="307"/>
      <c r="D71" s="308"/>
      <c r="E71" s="17" t="s">
        <v>131</v>
      </c>
      <c r="F71" s="39"/>
      <c r="G71" s="42"/>
      <c r="H71" s="94"/>
    </row>
    <row r="72" spans="1:8" x14ac:dyDescent="0.25">
      <c r="A72" s="302"/>
      <c r="B72" s="348" t="s">
        <v>50</v>
      </c>
      <c r="C72" s="349"/>
      <c r="D72" s="350"/>
      <c r="E72" s="16" t="s">
        <v>131</v>
      </c>
      <c r="F72" s="39"/>
      <c r="G72" s="40">
        <f>Cenovnik!G72</f>
        <v>0</v>
      </c>
      <c r="H72" s="94">
        <f t="shared" si="0"/>
        <v>0</v>
      </c>
    </row>
    <row r="73" spans="1:8" x14ac:dyDescent="0.25">
      <c r="A73" s="301">
        <f>SUM(A71+1)</f>
        <v>20</v>
      </c>
      <c r="B73" s="306" t="s">
        <v>51</v>
      </c>
      <c r="C73" s="307"/>
      <c r="D73" s="308"/>
      <c r="E73" s="17" t="s">
        <v>131</v>
      </c>
      <c r="F73" s="39"/>
      <c r="G73" s="42"/>
      <c r="H73" s="94"/>
    </row>
    <row r="74" spans="1:8" x14ac:dyDescent="0.25">
      <c r="A74" s="302"/>
      <c r="B74" s="348" t="s">
        <v>52</v>
      </c>
      <c r="C74" s="349"/>
      <c r="D74" s="350"/>
      <c r="E74" s="16" t="s">
        <v>131</v>
      </c>
      <c r="F74" s="39"/>
      <c r="G74" s="40">
        <f>Cenovnik!G74</f>
        <v>0</v>
      </c>
      <c r="H74" s="94">
        <f t="shared" si="0"/>
        <v>0</v>
      </c>
    </row>
    <row r="75" spans="1:8" x14ac:dyDescent="0.25">
      <c r="A75" s="301">
        <f>SUM(A73+1)</f>
        <v>21</v>
      </c>
      <c r="B75" s="329" t="s">
        <v>53</v>
      </c>
      <c r="C75" s="330"/>
      <c r="D75" s="331"/>
      <c r="E75" s="18" t="s">
        <v>129</v>
      </c>
      <c r="F75" s="39"/>
      <c r="G75" s="42"/>
      <c r="H75" s="94"/>
    </row>
    <row r="76" spans="1:8" ht="19.5" customHeight="1" x14ac:dyDescent="0.25">
      <c r="A76" s="302"/>
      <c r="B76" s="355" t="s">
        <v>54</v>
      </c>
      <c r="C76" s="356"/>
      <c r="D76" s="388"/>
      <c r="E76" s="19" t="s">
        <v>130</v>
      </c>
      <c r="F76" s="39"/>
      <c r="G76" s="40">
        <f>Cenovnik!G76</f>
        <v>0</v>
      </c>
      <c r="H76" s="94">
        <f t="shared" si="0"/>
        <v>0</v>
      </c>
    </row>
    <row r="77" spans="1:8" x14ac:dyDescent="0.25">
      <c r="A77" s="301">
        <f>SUM(A75+1)</f>
        <v>22</v>
      </c>
      <c r="B77" s="329" t="s">
        <v>55</v>
      </c>
      <c r="C77" s="330"/>
      <c r="D77" s="331"/>
      <c r="E77" s="18" t="s">
        <v>129</v>
      </c>
      <c r="F77" s="39"/>
      <c r="G77" s="42"/>
      <c r="H77" s="94"/>
    </row>
    <row r="78" spans="1:8" x14ac:dyDescent="0.25">
      <c r="A78" s="302"/>
      <c r="B78" s="355" t="s">
        <v>56</v>
      </c>
      <c r="C78" s="356"/>
      <c r="D78" s="388"/>
      <c r="E78" s="19" t="s">
        <v>130</v>
      </c>
      <c r="F78" s="39"/>
      <c r="G78" s="40">
        <f>Cenovnik!G78</f>
        <v>0</v>
      </c>
      <c r="H78" s="94">
        <f t="shared" ref="H78:H153" si="1">F78*G78</f>
        <v>0</v>
      </c>
    </row>
    <row r="79" spans="1:8" x14ac:dyDescent="0.25">
      <c r="A79" s="301">
        <f t="shared" ref="A79:A103" si="2">SUM(A77+1)</f>
        <v>23</v>
      </c>
      <c r="B79" s="329" t="s">
        <v>57</v>
      </c>
      <c r="C79" s="330"/>
      <c r="D79" s="331"/>
      <c r="E79" s="18" t="s">
        <v>129</v>
      </c>
      <c r="F79" s="39"/>
      <c r="G79" s="42"/>
      <c r="H79" s="94"/>
    </row>
    <row r="80" spans="1:8" x14ac:dyDescent="0.25">
      <c r="A80" s="302"/>
      <c r="B80" s="355" t="s">
        <v>58</v>
      </c>
      <c r="C80" s="356"/>
      <c r="D80" s="388"/>
      <c r="E80" s="19" t="s">
        <v>130</v>
      </c>
      <c r="F80" s="39"/>
      <c r="G80" s="40">
        <f>Cenovnik!G80</f>
        <v>0</v>
      </c>
      <c r="H80" s="94">
        <f t="shared" si="1"/>
        <v>0</v>
      </c>
    </row>
    <row r="81" spans="1:8" x14ac:dyDescent="0.25">
      <c r="A81" s="301">
        <f t="shared" si="2"/>
        <v>24</v>
      </c>
      <c r="B81" s="200" t="s">
        <v>214</v>
      </c>
      <c r="C81" s="201"/>
      <c r="D81" s="204"/>
      <c r="E81" s="17" t="s">
        <v>129</v>
      </c>
      <c r="F81" s="39"/>
      <c r="G81" s="42"/>
      <c r="H81" s="94"/>
    </row>
    <row r="82" spans="1:8" x14ac:dyDescent="0.25">
      <c r="A82" s="302"/>
      <c r="B82" s="202" t="s">
        <v>215</v>
      </c>
      <c r="C82" s="203"/>
      <c r="D82" s="205"/>
      <c r="E82" s="16" t="s">
        <v>130</v>
      </c>
      <c r="F82" s="39"/>
      <c r="G82" s="54">
        <f>Cenovnik!G82</f>
        <v>0</v>
      </c>
      <c r="H82" s="94">
        <f t="shared" si="1"/>
        <v>0</v>
      </c>
    </row>
    <row r="83" spans="1:8" x14ac:dyDescent="0.25">
      <c r="A83" s="301">
        <f t="shared" si="2"/>
        <v>25</v>
      </c>
      <c r="B83" s="200" t="s">
        <v>154</v>
      </c>
      <c r="C83" s="201"/>
      <c r="D83" s="204"/>
      <c r="E83" s="17" t="s">
        <v>129</v>
      </c>
      <c r="F83" s="39"/>
      <c r="G83" s="42"/>
      <c r="H83" s="94"/>
    </row>
    <row r="84" spans="1:8" x14ac:dyDescent="0.25">
      <c r="A84" s="302"/>
      <c r="B84" s="202" t="s">
        <v>150</v>
      </c>
      <c r="C84" s="203"/>
      <c r="D84" s="205"/>
      <c r="E84" s="16" t="s">
        <v>130</v>
      </c>
      <c r="F84" s="39"/>
      <c r="G84" s="54">
        <f>Cenovnik!G84</f>
        <v>0</v>
      </c>
      <c r="H84" s="94">
        <f t="shared" si="1"/>
        <v>0</v>
      </c>
    </row>
    <row r="85" spans="1:8" x14ac:dyDescent="0.25">
      <c r="A85" s="301">
        <f t="shared" si="2"/>
        <v>26</v>
      </c>
      <c r="B85" s="200" t="s">
        <v>155</v>
      </c>
      <c r="C85" s="201"/>
      <c r="D85" s="204"/>
      <c r="E85" s="17" t="s">
        <v>129</v>
      </c>
      <c r="F85" s="39"/>
      <c r="G85" s="42"/>
      <c r="H85" s="94"/>
    </row>
    <row r="86" spans="1:8" x14ac:dyDescent="0.25">
      <c r="A86" s="302"/>
      <c r="B86" s="202" t="s">
        <v>158</v>
      </c>
      <c r="C86" s="203"/>
      <c r="D86" s="205"/>
      <c r="E86" s="16" t="s">
        <v>130</v>
      </c>
      <c r="F86" s="39"/>
      <c r="G86" s="54">
        <f>Cenovnik!G86</f>
        <v>0</v>
      </c>
      <c r="H86" s="94">
        <f t="shared" si="1"/>
        <v>0</v>
      </c>
    </row>
    <row r="87" spans="1:8" x14ac:dyDescent="0.25">
      <c r="A87" s="301">
        <f t="shared" si="2"/>
        <v>27</v>
      </c>
      <c r="B87" s="200" t="s">
        <v>156</v>
      </c>
      <c r="C87" s="201"/>
      <c r="D87" s="204"/>
      <c r="E87" s="17" t="s">
        <v>129</v>
      </c>
      <c r="F87" s="39"/>
      <c r="G87" s="42"/>
      <c r="H87" s="94"/>
    </row>
    <row r="88" spans="1:8" ht="15" customHeight="1" x14ac:dyDescent="0.25">
      <c r="A88" s="302"/>
      <c r="B88" s="202" t="s">
        <v>159</v>
      </c>
      <c r="C88" s="203"/>
      <c r="D88" s="205"/>
      <c r="E88" s="16" t="s">
        <v>130</v>
      </c>
      <c r="F88" s="39"/>
      <c r="G88" s="54">
        <f>Cenovnik!G88</f>
        <v>0</v>
      </c>
      <c r="H88" s="94">
        <f t="shared" si="1"/>
        <v>0</v>
      </c>
    </row>
    <row r="89" spans="1:8" x14ac:dyDescent="0.25">
      <c r="A89" s="301">
        <f t="shared" si="2"/>
        <v>28</v>
      </c>
      <c r="B89" s="200" t="s">
        <v>157</v>
      </c>
      <c r="C89" s="201"/>
      <c r="D89" s="204"/>
      <c r="E89" s="17" t="s">
        <v>129</v>
      </c>
      <c r="F89" s="39"/>
      <c r="G89" s="42"/>
      <c r="H89" s="94"/>
    </row>
    <row r="90" spans="1:8" x14ac:dyDescent="0.25">
      <c r="A90" s="302"/>
      <c r="B90" s="202" t="s">
        <v>160</v>
      </c>
      <c r="C90" s="203"/>
      <c r="D90" s="205"/>
      <c r="E90" s="16" t="s">
        <v>130</v>
      </c>
      <c r="F90" s="39"/>
      <c r="G90" s="54">
        <f>Cenovnik!G90</f>
        <v>0</v>
      </c>
      <c r="H90" s="94">
        <f t="shared" si="1"/>
        <v>0</v>
      </c>
    </row>
    <row r="91" spans="1:8" x14ac:dyDescent="0.25">
      <c r="A91" s="301">
        <f t="shared" si="2"/>
        <v>29</v>
      </c>
      <c r="B91" s="200" t="s">
        <v>199</v>
      </c>
      <c r="C91" s="201"/>
      <c r="D91" s="204"/>
      <c r="E91" s="17" t="s">
        <v>129</v>
      </c>
      <c r="F91" s="39"/>
      <c r="G91" s="42"/>
      <c r="H91" s="94"/>
    </row>
    <row r="92" spans="1:8" x14ac:dyDescent="0.25">
      <c r="A92" s="302"/>
      <c r="B92" s="202" t="s">
        <v>200</v>
      </c>
      <c r="C92" s="203"/>
      <c r="D92" s="205"/>
      <c r="E92" s="16" t="s">
        <v>130</v>
      </c>
      <c r="F92" s="39"/>
      <c r="G92" s="54">
        <f>Cenovnik!G92</f>
        <v>0</v>
      </c>
      <c r="H92" s="94">
        <f t="shared" si="1"/>
        <v>0</v>
      </c>
    </row>
    <row r="93" spans="1:8" x14ac:dyDescent="0.25">
      <c r="A93" s="332">
        <f t="shared" si="2"/>
        <v>30</v>
      </c>
      <c r="B93" s="197" t="s">
        <v>201</v>
      </c>
      <c r="C93" s="198"/>
      <c r="D93" s="199"/>
      <c r="E93" s="18" t="s">
        <v>129</v>
      </c>
      <c r="F93" s="39"/>
      <c r="G93" s="42"/>
      <c r="H93" s="94"/>
    </row>
    <row r="94" spans="1:8" x14ac:dyDescent="0.25">
      <c r="A94" s="333"/>
      <c r="B94" s="197" t="s">
        <v>202</v>
      </c>
      <c r="C94" s="198"/>
      <c r="D94" s="199"/>
      <c r="E94" s="18" t="s">
        <v>130</v>
      </c>
      <c r="F94" s="39"/>
      <c r="G94" s="54">
        <f>Cenovnik!G94</f>
        <v>0</v>
      </c>
      <c r="H94" s="94">
        <f t="shared" si="1"/>
        <v>0</v>
      </c>
    </row>
    <row r="95" spans="1:8" x14ac:dyDescent="0.25">
      <c r="A95" s="309">
        <f t="shared" si="2"/>
        <v>31</v>
      </c>
      <c r="B95" s="329" t="s">
        <v>59</v>
      </c>
      <c r="C95" s="330"/>
      <c r="D95" s="331"/>
      <c r="E95" s="18" t="s">
        <v>129</v>
      </c>
      <c r="F95" s="39"/>
      <c r="G95" s="42"/>
      <c r="H95" s="94"/>
    </row>
    <row r="96" spans="1:8" x14ac:dyDescent="0.25">
      <c r="A96" s="302"/>
      <c r="B96" s="355" t="s">
        <v>60</v>
      </c>
      <c r="C96" s="356"/>
      <c r="D96" s="388"/>
      <c r="E96" s="19" t="s">
        <v>130</v>
      </c>
      <c r="F96" s="39"/>
      <c r="G96" s="40">
        <f>Cenovnik!G96</f>
        <v>0</v>
      </c>
      <c r="H96" s="94">
        <f t="shared" si="1"/>
        <v>0</v>
      </c>
    </row>
    <row r="97" spans="1:8" x14ac:dyDescent="0.25">
      <c r="A97" s="309">
        <f t="shared" si="2"/>
        <v>32</v>
      </c>
      <c r="B97" s="329" t="s">
        <v>61</v>
      </c>
      <c r="C97" s="330"/>
      <c r="D97" s="331"/>
      <c r="E97" s="18" t="s">
        <v>129</v>
      </c>
      <c r="F97" s="39"/>
      <c r="G97" s="42"/>
      <c r="H97" s="94"/>
    </row>
    <row r="98" spans="1:8" ht="21" customHeight="1" x14ac:dyDescent="0.25">
      <c r="A98" s="302"/>
      <c r="B98" s="355" t="s">
        <v>62</v>
      </c>
      <c r="C98" s="356"/>
      <c r="D98" s="388"/>
      <c r="E98" s="19" t="s">
        <v>130</v>
      </c>
      <c r="F98" s="39"/>
      <c r="G98" s="40">
        <f>Cenovnik!G98</f>
        <v>0</v>
      </c>
      <c r="H98" s="94">
        <f t="shared" si="1"/>
        <v>0</v>
      </c>
    </row>
    <row r="99" spans="1:8" ht="33" customHeight="1" x14ac:dyDescent="0.25">
      <c r="A99" s="309">
        <f t="shared" si="2"/>
        <v>33</v>
      </c>
      <c r="B99" s="352" t="s">
        <v>63</v>
      </c>
      <c r="C99" s="353"/>
      <c r="D99" s="354"/>
      <c r="E99" s="18" t="s">
        <v>129</v>
      </c>
      <c r="F99" s="39"/>
      <c r="G99" s="42"/>
      <c r="H99" s="94"/>
    </row>
    <row r="100" spans="1:8" ht="50.25" customHeight="1" x14ac:dyDescent="0.25">
      <c r="A100" s="302"/>
      <c r="B100" s="296" t="s">
        <v>64</v>
      </c>
      <c r="C100" s="297"/>
      <c r="D100" s="298"/>
      <c r="E100" s="19" t="s">
        <v>130</v>
      </c>
      <c r="F100" s="39"/>
      <c r="G100" s="40">
        <f>Cenovnik!G100</f>
        <v>0</v>
      </c>
      <c r="H100" s="94">
        <f t="shared" si="1"/>
        <v>0</v>
      </c>
    </row>
    <row r="101" spans="1:8" x14ac:dyDescent="0.25">
      <c r="A101" s="309">
        <f t="shared" si="2"/>
        <v>34</v>
      </c>
      <c r="B101" s="329" t="s">
        <v>65</v>
      </c>
      <c r="C101" s="330"/>
      <c r="D101" s="331"/>
      <c r="E101" s="18" t="s">
        <v>129</v>
      </c>
      <c r="F101" s="39"/>
      <c r="G101" s="42"/>
      <c r="H101" s="94"/>
    </row>
    <row r="102" spans="1:8" x14ac:dyDescent="0.25">
      <c r="A102" s="302"/>
      <c r="B102" s="355" t="s">
        <v>66</v>
      </c>
      <c r="C102" s="356"/>
      <c r="D102" s="388"/>
      <c r="E102" s="19" t="s">
        <v>130</v>
      </c>
      <c r="F102" s="39"/>
      <c r="G102" s="40">
        <f>Cenovnik!G102</f>
        <v>0</v>
      </c>
      <c r="H102" s="94">
        <f t="shared" si="1"/>
        <v>0</v>
      </c>
    </row>
    <row r="103" spans="1:8" x14ac:dyDescent="0.25">
      <c r="A103" s="309">
        <f t="shared" si="2"/>
        <v>35</v>
      </c>
      <c r="B103" s="329" t="s">
        <v>67</v>
      </c>
      <c r="C103" s="330"/>
      <c r="D103" s="331"/>
      <c r="E103" s="18" t="s">
        <v>129</v>
      </c>
      <c r="F103" s="39"/>
      <c r="G103" s="42"/>
      <c r="H103" s="94"/>
    </row>
    <row r="104" spans="1:8" x14ac:dyDescent="0.25">
      <c r="A104" s="302"/>
      <c r="B104" s="355" t="s">
        <v>136</v>
      </c>
      <c r="C104" s="356"/>
      <c r="D104" s="388"/>
      <c r="E104" s="19" t="s">
        <v>130</v>
      </c>
      <c r="F104" s="39"/>
      <c r="G104" s="40">
        <f>Cenovnik!G104</f>
        <v>0</v>
      </c>
      <c r="H104" s="94">
        <f t="shared" si="1"/>
        <v>0</v>
      </c>
    </row>
    <row r="105" spans="1:8" x14ac:dyDescent="0.25">
      <c r="A105" s="301">
        <v>36</v>
      </c>
      <c r="B105" s="306" t="s">
        <v>68</v>
      </c>
      <c r="C105" s="307"/>
      <c r="D105" s="308"/>
      <c r="E105" s="20" t="s">
        <v>129</v>
      </c>
      <c r="F105" s="39"/>
      <c r="G105" s="42"/>
      <c r="H105" s="94"/>
    </row>
    <row r="106" spans="1:8" x14ac:dyDescent="0.25">
      <c r="A106" s="309"/>
      <c r="B106" s="382" t="s">
        <v>69</v>
      </c>
      <c r="C106" s="383"/>
      <c r="D106" s="384"/>
      <c r="E106" s="20"/>
      <c r="F106" s="39"/>
      <c r="G106" s="47"/>
      <c r="H106" s="94"/>
    </row>
    <row r="107" spans="1:8" x14ac:dyDescent="0.25">
      <c r="A107" s="309"/>
      <c r="B107" s="382" t="s">
        <v>70</v>
      </c>
      <c r="C107" s="383"/>
      <c r="D107" s="384"/>
      <c r="E107" s="20" t="s">
        <v>130</v>
      </c>
      <c r="F107" s="39"/>
      <c r="G107" s="40">
        <f>Cenovnik!G107</f>
        <v>0</v>
      </c>
      <c r="H107" s="94">
        <f t="shared" si="1"/>
        <v>0</v>
      </c>
    </row>
    <row r="108" spans="1:8" x14ac:dyDescent="0.25">
      <c r="A108" s="309"/>
      <c r="B108" s="382" t="s">
        <v>71</v>
      </c>
      <c r="C108" s="383"/>
      <c r="D108" s="384"/>
      <c r="E108" s="20" t="s">
        <v>130</v>
      </c>
      <c r="F108" s="39"/>
      <c r="G108" s="40">
        <f>Cenovnik!G108</f>
        <v>0</v>
      </c>
      <c r="H108" s="94">
        <f t="shared" si="1"/>
        <v>0</v>
      </c>
    </row>
    <row r="109" spans="1:8" x14ac:dyDescent="0.25">
      <c r="A109" s="309"/>
      <c r="B109" s="382" t="s">
        <v>72</v>
      </c>
      <c r="C109" s="383"/>
      <c r="D109" s="384"/>
      <c r="E109" s="20" t="s">
        <v>130</v>
      </c>
      <c r="F109" s="39"/>
      <c r="G109" s="40">
        <f>Cenovnik!G109</f>
        <v>0</v>
      </c>
      <c r="H109" s="94">
        <f t="shared" si="1"/>
        <v>0</v>
      </c>
    </row>
    <row r="110" spans="1:8" x14ac:dyDescent="0.25">
      <c r="A110" s="309"/>
      <c r="B110" s="382" t="s">
        <v>73</v>
      </c>
      <c r="C110" s="383"/>
      <c r="D110" s="384"/>
      <c r="E110" s="20" t="s">
        <v>130</v>
      </c>
      <c r="F110" s="39"/>
      <c r="G110" s="40">
        <f>Cenovnik!G110</f>
        <v>0</v>
      </c>
      <c r="H110" s="94">
        <f t="shared" si="1"/>
        <v>0</v>
      </c>
    </row>
    <row r="111" spans="1:8" x14ac:dyDescent="0.25">
      <c r="A111" s="302"/>
      <c r="B111" s="348" t="s">
        <v>74</v>
      </c>
      <c r="C111" s="349"/>
      <c r="D111" s="350"/>
      <c r="E111" s="20" t="s">
        <v>130</v>
      </c>
      <c r="F111" s="39"/>
      <c r="G111" s="54">
        <f>Cenovnik!G111</f>
        <v>0</v>
      </c>
      <c r="H111" s="94">
        <f t="shared" si="1"/>
        <v>0</v>
      </c>
    </row>
    <row r="112" spans="1:8" x14ac:dyDescent="0.25">
      <c r="A112" s="309">
        <v>37</v>
      </c>
      <c r="B112" s="56" t="s">
        <v>75</v>
      </c>
      <c r="C112" s="7"/>
      <c r="D112" s="57"/>
      <c r="E112" s="17" t="s">
        <v>129</v>
      </c>
      <c r="F112" s="39"/>
      <c r="G112" s="51"/>
      <c r="H112" s="94"/>
    </row>
    <row r="113" spans="1:8" x14ac:dyDescent="0.25">
      <c r="A113" s="309"/>
      <c r="B113" s="56" t="s">
        <v>76</v>
      </c>
      <c r="C113" s="7"/>
      <c r="D113" s="57"/>
      <c r="E113" s="18"/>
      <c r="F113" s="39"/>
      <c r="G113" s="40">
        <f>Cenovnik!G113</f>
        <v>0</v>
      </c>
      <c r="H113" s="94">
        <f t="shared" si="1"/>
        <v>0</v>
      </c>
    </row>
    <row r="114" spans="1:8" x14ac:dyDescent="0.25">
      <c r="A114" s="309"/>
      <c r="B114" s="382" t="s">
        <v>77</v>
      </c>
      <c r="C114" s="383"/>
      <c r="D114" s="384"/>
      <c r="E114" s="18" t="s">
        <v>130</v>
      </c>
      <c r="F114" s="39"/>
      <c r="G114" s="40">
        <f>Cenovnik!G114</f>
        <v>0</v>
      </c>
      <c r="H114" s="94">
        <f t="shared" si="1"/>
        <v>0</v>
      </c>
    </row>
    <row r="115" spans="1:8" x14ac:dyDescent="0.25">
      <c r="A115" s="302"/>
      <c r="B115" s="348" t="s">
        <v>78</v>
      </c>
      <c r="C115" s="349"/>
      <c r="D115" s="350"/>
      <c r="E115" s="18" t="s">
        <v>130</v>
      </c>
      <c r="F115" s="39"/>
      <c r="G115" s="40">
        <f>Cenovnik!G115</f>
        <v>0</v>
      </c>
      <c r="H115" s="94">
        <f t="shared" si="1"/>
        <v>0</v>
      </c>
    </row>
    <row r="116" spans="1:8" x14ac:dyDescent="0.25">
      <c r="A116" s="301">
        <v>38</v>
      </c>
      <c r="B116" s="306" t="s">
        <v>79</v>
      </c>
      <c r="C116" s="307"/>
      <c r="D116" s="308"/>
      <c r="E116" s="17" t="s">
        <v>129</v>
      </c>
      <c r="F116" s="39"/>
      <c r="G116" s="42"/>
      <c r="H116" s="94"/>
    </row>
    <row r="117" spans="1:8" x14ac:dyDescent="0.25">
      <c r="A117" s="309"/>
      <c r="B117" s="56" t="s">
        <v>80</v>
      </c>
      <c r="C117" s="7"/>
      <c r="D117" s="57"/>
      <c r="E117" s="18"/>
      <c r="F117" s="39"/>
      <c r="G117" s="47"/>
      <c r="H117" s="94"/>
    </row>
    <row r="118" spans="1:8" x14ac:dyDescent="0.25">
      <c r="A118" s="309"/>
      <c r="B118" s="382" t="s">
        <v>81</v>
      </c>
      <c r="C118" s="383"/>
      <c r="D118" s="384"/>
      <c r="E118" s="18" t="s">
        <v>130</v>
      </c>
      <c r="F118" s="39"/>
      <c r="G118" s="40">
        <f>Cenovnik!G118</f>
        <v>0</v>
      </c>
      <c r="H118" s="94">
        <f t="shared" si="1"/>
        <v>0</v>
      </c>
    </row>
    <row r="119" spans="1:8" x14ac:dyDescent="0.25">
      <c r="A119" s="309"/>
      <c r="B119" s="382" t="s">
        <v>82</v>
      </c>
      <c r="C119" s="383"/>
      <c r="D119" s="384"/>
      <c r="E119" s="18" t="s">
        <v>130</v>
      </c>
      <c r="F119" s="39"/>
      <c r="G119" s="40">
        <f>Cenovnik!G119</f>
        <v>0</v>
      </c>
      <c r="H119" s="94">
        <f t="shared" si="1"/>
        <v>0</v>
      </c>
    </row>
    <row r="120" spans="1:8" x14ac:dyDescent="0.25">
      <c r="A120" s="309"/>
      <c r="B120" s="382" t="s">
        <v>83</v>
      </c>
      <c r="C120" s="383"/>
      <c r="D120" s="384"/>
      <c r="E120" s="18" t="s">
        <v>130</v>
      </c>
      <c r="F120" s="39"/>
      <c r="G120" s="40">
        <f>Cenovnik!G120</f>
        <v>0</v>
      </c>
      <c r="H120" s="94">
        <f t="shared" si="1"/>
        <v>0</v>
      </c>
    </row>
    <row r="121" spans="1:8" x14ac:dyDescent="0.25">
      <c r="A121" s="302"/>
      <c r="B121" s="348" t="s">
        <v>84</v>
      </c>
      <c r="C121" s="349"/>
      <c r="D121" s="350"/>
      <c r="E121" s="19" t="s">
        <v>130</v>
      </c>
      <c r="F121" s="39"/>
      <c r="G121" s="40">
        <f>Cenovnik!G121</f>
        <v>0</v>
      </c>
      <c r="H121" s="94">
        <f t="shared" si="1"/>
        <v>0</v>
      </c>
    </row>
    <row r="122" spans="1:8" x14ac:dyDescent="0.25">
      <c r="A122" s="309">
        <f>SUM(A116+1)</f>
        <v>39</v>
      </c>
      <c r="B122" s="382" t="s">
        <v>85</v>
      </c>
      <c r="C122" s="383"/>
      <c r="D122" s="384"/>
      <c r="E122" s="18" t="s">
        <v>129</v>
      </c>
      <c r="F122" s="39"/>
      <c r="G122" s="47"/>
      <c r="H122" s="94"/>
    </row>
    <row r="123" spans="1:8" x14ac:dyDescent="0.25">
      <c r="A123" s="309"/>
      <c r="B123" s="382" t="s">
        <v>86</v>
      </c>
      <c r="C123" s="383"/>
      <c r="D123" s="384"/>
      <c r="E123" s="18"/>
      <c r="F123" s="39"/>
      <c r="G123" s="47"/>
      <c r="H123" s="94"/>
    </row>
    <row r="124" spans="1:8" x14ac:dyDescent="0.25">
      <c r="A124" s="309"/>
      <c r="B124" s="433" t="s">
        <v>140</v>
      </c>
      <c r="C124" s="434"/>
      <c r="D124" s="435"/>
      <c r="E124" s="18" t="s">
        <v>130</v>
      </c>
      <c r="F124" s="39"/>
      <c r="G124" s="40">
        <f>Cenovnik!G124</f>
        <v>0</v>
      </c>
      <c r="H124" s="94">
        <f t="shared" si="1"/>
        <v>0</v>
      </c>
    </row>
    <row r="125" spans="1:8" x14ac:dyDescent="0.25">
      <c r="A125" s="309"/>
      <c r="B125" s="382" t="s">
        <v>141</v>
      </c>
      <c r="C125" s="383"/>
      <c r="D125" s="384"/>
      <c r="E125" s="18" t="s">
        <v>130</v>
      </c>
      <c r="F125" s="39"/>
      <c r="G125" s="40">
        <f>Cenovnik!G125</f>
        <v>0</v>
      </c>
      <c r="H125" s="94">
        <f t="shared" si="1"/>
        <v>0</v>
      </c>
    </row>
    <row r="126" spans="1:8" x14ac:dyDescent="0.25">
      <c r="A126" s="309"/>
      <c r="B126" s="382" t="s">
        <v>142</v>
      </c>
      <c r="C126" s="383"/>
      <c r="D126" s="384"/>
      <c r="E126" s="18" t="s">
        <v>130</v>
      </c>
      <c r="F126" s="39"/>
      <c r="G126" s="40">
        <f>Cenovnik!G126</f>
        <v>0</v>
      </c>
      <c r="H126" s="94">
        <f t="shared" si="1"/>
        <v>0</v>
      </c>
    </row>
    <row r="127" spans="1:8" x14ac:dyDescent="0.25">
      <c r="A127" s="309"/>
      <c r="B127" s="382" t="s">
        <v>143</v>
      </c>
      <c r="C127" s="383"/>
      <c r="D127" s="384"/>
      <c r="E127" s="18" t="s">
        <v>130</v>
      </c>
      <c r="F127" s="39"/>
      <c r="G127" s="40">
        <f>Cenovnik!G127</f>
        <v>0</v>
      </c>
      <c r="H127" s="94">
        <f t="shared" si="1"/>
        <v>0</v>
      </c>
    </row>
    <row r="128" spans="1:8" x14ac:dyDescent="0.25">
      <c r="A128" s="309"/>
      <c r="B128" s="382" t="s">
        <v>144</v>
      </c>
      <c r="C128" s="383"/>
      <c r="D128" s="384"/>
      <c r="E128" s="18" t="s">
        <v>130</v>
      </c>
      <c r="F128" s="39"/>
      <c r="G128" s="40">
        <f>Cenovnik!G128</f>
        <v>0</v>
      </c>
      <c r="H128" s="94">
        <f t="shared" si="1"/>
        <v>0</v>
      </c>
    </row>
    <row r="129" spans="1:8" x14ac:dyDescent="0.25">
      <c r="A129" s="309"/>
      <c r="B129" s="382" t="s">
        <v>87</v>
      </c>
      <c r="C129" s="383"/>
      <c r="D129" s="384"/>
      <c r="E129" s="18" t="s">
        <v>130</v>
      </c>
      <c r="F129" s="39"/>
      <c r="G129" s="40">
        <f>Cenovnik!G129</f>
        <v>0</v>
      </c>
      <c r="H129" s="94">
        <f t="shared" si="1"/>
        <v>0</v>
      </c>
    </row>
    <row r="130" spans="1:8" x14ac:dyDescent="0.25">
      <c r="A130" s="309"/>
      <c r="B130" s="382" t="s">
        <v>88</v>
      </c>
      <c r="C130" s="383"/>
      <c r="D130" s="384"/>
      <c r="E130" s="18" t="s">
        <v>130</v>
      </c>
      <c r="F130" s="39"/>
      <c r="G130" s="40">
        <f>Cenovnik!G130</f>
        <v>0</v>
      </c>
      <c r="H130" s="94">
        <f t="shared" si="1"/>
        <v>0</v>
      </c>
    </row>
    <row r="131" spans="1:8" x14ac:dyDescent="0.25">
      <c r="A131" s="309"/>
      <c r="B131" s="382" t="s">
        <v>89</v>
      </c>
      <c r="C131" s="383"/>
      <c r="D131" s="384"/>
      <c r="E131" s="18" t="s">
        <v>130</v>
      </c>
      <c r="F131" s="39"/>
      <c r="G131" s="40">
        <f>Cenovnik!G131</f>
        <v>0</v>
      </c>
      <c r="H131" s="94">
        <f t="shared" si="1"/>
        <v>0</v>
      </c>
    </row>
    <row r="132" spans="1:8" x14ac:dyDescent="0.25">
      <c r="A132" s="309"/>
      <c r="B132" s="382" t="s">
        <v>90</v>
      </c>
      <c r="C132" s="383"/>
      <c r="D132" s="384"/>
      <c r="E132" s="18" t="s">
        <v>130</v>
      </c>
      <c r="F132" s="39"/>
      <c r="G132" s="40">
        <f>Cenovnik!G132</f>
        <v>0</v>
      </c>
      <c r="H132" s="94">
        <f t="shared" si="1"/>
        <v>0</v>
      </c>
    </row>
    <row r="133" spans="1:8" x14ac:dyDescent="0.25">
      <c r="A133" s="309"/>
      <c r="B133" s="382" t="s">
        <v>91</v>
      </c>
      <c r="C133" s="383"/>
      <c r="D133" s="384"/>
      <c r="E133" s="18" t="s">
        <v>130</v>
      </c>
      <c r="F133" s="39"/>
      <c r="G133" s="40">
        <f>Cenovnik!G133</f>
        <v>0</v>
      </c>
      <c r="H133" s="94">
        <f t="shared" si="1"/>
        <v>0</v>
      </c>
    </row>
    <row r="134" spans="1:8" x14ac:dyDescent="0.25">
      <c r="A134" s="309"/>
      <c r="B134" s="382" t="s">
        <v>92</v>
      </c>
      <c r="C134" s="383"/>
      <c r="D134" s="384"/>
      <c r="E134" s="18" t="s">
        <v>130</v>
      </c>
      <c r="F134" s="39"/>
      <c r="G134" s="40">
        <f>Cenovnik!G134</f>
        <v>0</v>
      </c>
      <c r="H134" s="94">
        <f t="shared" si="1"/>
        <v>0</v>
      </c>
    </row>
    <row r="135" spans="1:8" x14ac:dyDescent="0.25">
      <c r="A135" s="309"/>
      <c r="B135" s="315" t="s">
        <v>93</v>
      </c>
      <c r="C135" s="316"/>
      <c r="D135" s="317"/>
      <c r="E135" s="18" t="s">
        <v>130</v>
      </c>
      <c r="F135" s="39"/>
      <c r="G135" s="40">
        <f>Cenovnik!G135</f>
        <v>0</v>
      </c>
      <c r="H135" s="94">
        <f t="shared" si="1"/>
        <v>0</v>
      </c>
    </row>
    <row r="136" spans="1:8" x14ac:dyDescent="0.25">
      <c r="A136" s="309"/>
      <c r="B136" s="315" t="s">
        <v>149</v>
      </c>
      <c r="C136" s="316"/>
      <c r="D136" s="317"/>
      <c r="E136" s="18" t="s">
        <v>130</v>
      </c>
      <c r="F136" s="39"/>
      <c r="G136" s="40">
        <f>Cenovnik!G136</f>
        <v>0</v>
      </c>
      <c r="H136" s="94">
        <f t="shared" si="1"/>
        <v>0</v>
      </c>
    </row>
    <row r="137" spans="1:8" x14ac:dyDescent="0.25">
      <c r="A137" s="309"/>
      <c r="B137" s="315" t="s">
        <v>207</v>
      </c>
      <c r="C137" s="316"/>
      <c r="D137" s="317"/>
      <c r="E137" s="18" t="s">
        <v>130</v>
      </c>
      <c r="F137" s="39"/>
      <c r="G137" s="40">
        <f>Cenovnik!G137</f>
        <v>0</v>
      </c>
      <c r="H137" s="94">
        <f t="shared" si="1"/>
        <v>0</v>
      </c>
    </row>
    <row r="138" spans="1:8" x14ac:dyDescent="0.25">
      <c r="A138" s="309"/>
      <c r="B138" s="315" t="s">
        <v>94</v>
      </c>
      <c r="C138" s="316"/>
      <c r="D138" s="317"/>
      <c r="E138" s="18" t="s">
        <v>130</v>
      </c>
      <c r="F138" s="39"/>
      <c r="G138" s="40">
        <f>Cenovnik!G138</f>
        <v>0</v>
      </c>
      <c r="H138" s="94">
        <f t="shared" si="1"/>
        <v>0</v>
      </c>
    </row>
    <row r="139" spans="1:8" x14ac:dyDescent="0.25">
      <c r="A139" s="302"/>
      <c r="B139" s="424" t="s">
        <v>95</v>
      </c>
      <c r="C139" s="425"/>
      <c r="D139" s="426"/>
      <c r="E139" s="22" t="s">
        <v>130</v>
      </c>
      <c r="F139" s="39"/>
      <c r="G139" s="40">
        <f>Cenovnik!G139</f>
        <v>0</v>
      </c>
      <c r="H139" s="94">
        <f t="shared" si="1"/>
        <v>0</v>
      </c>
    </row>
    <row r="140" spans="1:8" ht="31.5" customHeight="1" x14ac:dyDescent="0.25">
      <c r="A140" s="309">
        <v>40</v>
      </c>
      <c r="B140" s="427" t="s">
        <v>250</v>
      </c>
      <c r="C140" s="428"/>
      <c r="D140" s="429"/>
      <c r="E140" s="167" t="s">
        <v>129</v>
      </c>
      <c r="F140" s="39"/>
      <c r="G140" s="58"/>
      <c r="H140" s="94"/>
    </row>
    <row r="141" spans="1:8" ht="33" customHeight="1" x14ac:dyDescent="0.25">
      <c r="A141" s="302"/>
      <c r="B141" s="430" t="s">
        <v>249</v>
      </c>
      <c r="C141" s="431"/>
      <c r="D141" s="432"/>
      <c r="E141" s="167" t="s">
        <v>130</v>
      </c>
      <c r="F141" s="39"/>
      <c r="G141" s="40">
        <f>Cenovnik!G141</f>
        <v>0</v>
      </c>
      <c r="H141" s="94">
        <f t="shared" si="1"/>
        <v>0</v>
      </c>
    </row>
    <row r="142" spans="1:8" ht="15" customHeight="1" x14ac:dyDescent="0.25">
      <c r="A142" s="301">
        <f>SUM(A140+1)</f>
        <v>41</v>
      </c>
      <c r="B142" s="352" t="s">
        <v>145</v>
      </c>
      <c r="C142" s="353"/>
      <c r="D142" s="354"/>
      <c r="E142" s="21" t="s">
        <v>132</v>
      </c>
      <c r="F142" s="39"/>
      <c r="G142" s="42"/>
      <c r="H142" s="94"/>
    </row>
    <row r="143" spans="1:8" ht="31.5" customHeight="1" x14ac:dyDescent="0.25">
      <c r="A143" s="302"/>
      <c r="B143" s="303" t="s">
        <v>146</v>
      </c>
      <c r="C143" s="304"/>
      <c r="D143" s="305"/>
      <c r="E143" s="19" t="s">
        <v>132</v>
      </c>
      <c r="F143" s="39"/>
      <c r="G143" s="40">
        <f>Cenovnik!G143</f>
        <v>0</v>
      </c>
      <c r="H143" s="94">
        <f t="shared" si="1"/>
        <v>0</v>
      </c>
    </row>
    <row r="144" spans="1:8" ht="15" customHeight="1" x14ac:dyDescent="0.25">
      <c r="A144" s="301">
        <f>SUM(A142+1)</f>
        <v>42</v>
      </c>
      <c r="B144" s="352" t="s">
        <v>147</v>
      </c>
      <c r="C144" s="353"/>
      <c r="D144" s="354"/>
      <c r="E144" s="21" t="s">
        <v>132</v>
      </c>
      <c r="F144" s="39"/>
      <c r="G144" s="42"/>
      <c r="H144" s="94"/>
    </row>
    <row r="145" spans="1:8" ht="30" customHeight="1" x14ac:dyDescent="0.25">
      <c r="A145" s="302"/>
      <c r="B145" s="303" t="s">
        <v>148</v>
      </c>
      <c r="C145" s="304"/>
      <c r="D145" s="305"/>
      <c r="E145" s="19" t="s">
        <v>132</v>
      </c>
      <c r="F145" s="39"/>
      <c r="G145" s="40">
        <f>Cenovnik!G145</f>
        <v>0</v>
      </c>
      <c r="H145" s="94">
        <f t="shared" si="1"/>
        <v>0</v>
      </c>
    </row>
    <row r="146" spans="1:8" x14ac:dyDescent="0.25">
      <c r="A146" s="301">
        <f>SUM(A144+1)</f>
        <v>43</v>
      </c>
      <c r="B146" s="61" t="s">
        <v>194</v>
      </c>
      <c r="C146" s="61"/>
      <c r="D146" s="62"/>
      <c r="E146" s="21" t="s">
        <v>133</v>
      </c>
      <c r="F146" s="39"/>
      <c r="G146" s="42"/>
      <c r="H146" s="94"/>
    </row>
    <row r="147" spans="1:8" ht="15" customHeight="1" x14ac:dyDescent="0.25">
      <c r="A147" s="302"/>
      <c r="B147" s="136" t="s">
        <v>208</v>
      </c>
      <c r="C147" s="7"/>
      <c r="D147" s="57"/>
      <c r="E147" s="20" t="s">
        <v>133</v>
      </c>
      <c r="F147" s="39"/>
      <c r="G147" s="40">
        <f>Cenovnik!G147</f>
        <v>0</v>
      </c>
      <c r="H147" s="94">
        <f t="shared" si="1"/>
        <v>0</v>
      </c>
    </row>
    <row r="148" spans="1:8" ht="15" customHeight="1" x14ac:dyDescent="0.25">
      <c r="A148" s="310">
        <f>SUM(A146+1)</f>
        <v>44</v>
      </c>
      <c r="B148" s="137" t="s">
        <v>175</v>
      </c>
      <c r="C148" s="61"/>
      <c r="D148" s="61"/>
      <c r="E148" s="21" t="s">
        <v>256</v>
      </c>
      <c r="F148" s="39"/>
      <c r="G148" s="40"/>
      <c r="H148" s="94"/>
    </row>
    <row r="149" spans="1:8" ht="15" customHeight="1" x14ac:dyDescent="0.25">
      <c r="A149" s="311"/>
      <c r="B149" s="136" t="s">
        <v>267</v>
      </c>
      <c r="C149" s="7"/>
      <c r="D149" s="7"/>
      <c r="E149" s="19" t="s">
        <v>153</v>
      </c>
      <c r="F149" s="39"/>
      <c r="G149" s="40">
        <f>Cenovnik!G149</f>
        <v>0</v>
      </c>
      <c r="H149" s="94">
        <f t="shared" si="1"/>
        <v>0</v>
      </c>
    </row>
    <row r="150" spans="1:8" ht="18" customHeight="1" x14ac:dyDescent="0.25">
      <c r="A150" s="363">
        <f>SUM(A148+1)</f>
        <v>45</v>
      </c>
      <c r="B150" s="329" t="s">
        <v>203</v>
      </c>
      <c r="C150" s="330"/>
      <c r="D150" s="330"/>
      <c r="E150" s="20" t="s">
        <v>133</v>
      </c>
      <c r="F150" s="39"/>
      <c r="G150" s="51"/>
      <c r="H150" s="94"/>
    </row>
    <row r="151" spans="1:8" ht="18" customHeight="1" x14ac:dyDescent="0.25">
      <c r="A151" s="346"/>
      <c r="B151" s="355" t="s">
        <v>204</v>
      </c>
      <c r="C151" s="356"/>
      <c r="D151" s="356"/>
      <c r="E151" s="19" t="s">
        <v>133</v>
      </c>
      <c r="F151" s="39"/>
      <c r="G151" s="54">
        <f>Cenovnik!G151</f>
        <v>0</v>
      </c>
      <c r="H151" s="94">
        <f t="shared" si="1"/>
        <v>0</v>
      </c>
    </row>
    <row r="152" spans="1:8" ht="47.25" customHeight="1" x14ac:dyDescent="0.25">
      <c r="A152" s="336">
        <f>SUM(A150+1)</f>
        <v>46</v>
      </c>
      <c r="B152" s="296" t="s">
        <v>251</v>
      </c>
      <c r="C152" s="366"/>
      <c r="D152" s="367"/>
      <c r="E152" s="20" t="s">
        <v>176</v>
      </c>
      <c r="F152" s="39"/>
      <c r="G152" s="42"/>
      <c r="H152" s="94"/>
    </row>
    <row r="153" spans="1:8" ht="36" customHeight="1" thickBot="1" x14ac:dyDescent="0.3">
      <c r="A153" s="368"/>
      <c r="B153" s="341" t="s">
        <v>252</v>
      </c>
      <c r="C153" s="342"/>
      <c r="D153" s="342"/>
      <c r="E153" s="24" t="s">
        <v>177</v>
      </c>
      <c r="F153" s="39"/>
      <c r="G153" s="64">
        <f>Cenovnik!G153</f>
        <v>0</v>
      </c>
      <c r="H153" s="94">
        <f t="shared" si="1"/>
        <v>0</v>
      </c>
    </row>
    <row r="154" spans="1:8" ht="15.75" thickBot="1" x14ac:dyDescent="0.3">
      <c r="A154" s="65"/>
      <c r="B154" s="7"/>
      <c r="C154" s="7"/>
      <c r="D154" s="7"/>
      <c r="E154" s="162"/>
      <c r="F154" s="7"/>
      <c r="G154" s="82"/>
      <c r="H154" s="276">
        <f>SUM(H14:H153)</f>
        <v>0</v>
      </c>
    </row>
    <row r="155" spans="1:8" ht="15.75" thickBot="1" x14ac:dyDescent="0.3">
      <c r="A155" s="67"/>
      <c r="B155" s="68"/>
      <c r="C155" s="68"/>
      <c r="D155" s="68"/>
      <c r="E155" s="25"/>
      <c r="F155" s="68"/>
      <c r="G155" s="83"/>
      <c r="H155" s="95"/>
    </row>
    <row r="156" spans="1:8" x14ac:dyDescent="0.25">
      <c r="A156" s="6"/>
      <c r="B156" s="7"/>
      <c r="C156" s="7"/>
      <c r="D156" s="7"/>
      <c r="E156" s="162"/>
      <c r="F156" s="7"/>
      <c r="G156" s="82"/>
      <c r="H156" s="84"/>
    </row>
    <row r="157" spans="1:8" x14ac:dyDescent="0.25">
      <c r="A157" s="6"/>
      <c r="B157" s="7"/>
      <c r="C157" s="7"/>
      <c r="D157" s="7"/>
      <c r="E157" s="162"/>
      <c r="F157" s="7"/>
      <c r="G157" s="82"/>
      <c r="H157" s="84"/>
    </row>
    <row r="158" spans="1:8" x14ac:dyDescent="0.25">
      <c r="A158" s="6"/>
      <c r="B158" s="7"/>
      <c r="C158" s="7"/>
      <c r="D158" s="7"/>
      <c r="E158" s="162"/>
      <c r="F158" s="7"/>
      <c r="G158" s="82"/>
      <c r="H158" s="84"/>
    </row>
    <row r="159" spans="1:8" ht="15.75" thickBot="1" x14ac:dyDescent="0.3">
      <c r="A159" s="78"/>
      <c r="B159" s="68"/>
      <c r="C159" s="68"/>
      <c r="D159" s="68"/>
      <c r="E159" s="25"/>
      <c r="F159" s="68"/>
      <c r="G159" s="83"/>
      <c r="H159" s="96"/>
    </row>
    <row r="160" spans="1:8" x14ac:dyDescent="0.25">
      <c r="A160" s="32"/>
      <c r="B160" s="7"/>
      <c r="C160" s="7"/>
      <c r="D160" s="7"/>
      <c r="E160" s="162"/>
      <c r="F160" s="7"/>
      <c r="G160" s="84"/>
      <c r="H160" s="89"/>
    </row>
    <row r="161" spans="1:12" x14ac:dyDescent="0.25">
      <c r="A161" s="32"/>
      <c r="B161" s="7"/>
      <c r="C161" s="7"/>
      <c r="D161" s="7"/>
      <c r="E161" s="162"/>
      <c r="F161" s="7"/>
      <c r="G161" s="84"/>
      <c r="H161" s="97"/>
    </row>
    <row r="162" spans="1:12" x14ac:dyDescent="0.25">
      <c r="A162" s="32"/>
      <c r="B162" s="7"/>
      <c r="C162" s="7"/>
      <c r="D162" s="7"/>
      <c r="E162" s="162"/>
      <c r="F162" s="7"/>
      <c r="G162" s="84"/>
      <c r="H162" s="97"/>
    </row>
    <row r="163" spans="1:12" x14ac:dyDescent="0.25">
      <c r="A163" s="77"/>
      <c r="B163" s="162"/>
      <c r="C163" s="7"/>
      <c r="D163" s="7"/>
      <c r="E163" s="162"/>
      <c r="F163" s="7"/>
      <c r="G163" s="82"/>
      <c r="H163" s="97"/>
    </row>
    <row r="164" spans="1:12" ht="15.75" thickBot="1" x14ac:dyDescent="0.3">
      <c r="A164" s="454"/>
      <c r="B164" s="455"/>
      <c r="C164" s="455"/>
      <c r="D164" s="68"/>
      <c r="E164" s="76"/>
      <c r="F164" s="68"/>
      <c r="G164" s="83"/>
      <c r="H164" s="98"/>
    </row>
    <row r="165" spans="1:12" ht="15.75" thickBot="1" x14ac:dyDescent="0.3">
      <c r="A165" s="32"/>
      <c r="B165" s="7"/>
      <c r="C165" s="7"/>
      <c r="D165" s="7"/>
      <c r="E165" s="162"/>
      <c r="F165" s="7"/>
      <c r="G165" s="82"/>
      <c r="H165" s="89"/>
    </row>
    <row r="166" spans="1:12" ht="39" customHeight="1" thickBot="1" x14ac:dyDescent="0.3">
      <c r="A166" s="357" t="s">
        <v>181</v>
      </c>
      <c r="B166" s="358"/>
      <c r="C166" s="358"/>
      <c r="D166" s="358"/>
      <c r="E166" s="358"/>
      <c r="F166" s="358"/>
      <c r="G166" s="456">
        <v>0</v>
      </c>
      <c r="H166" s="359"/>
    </row>
    <row r="167" spans="1:12" ht="15.75" thickBot="1" x14ac:dyDescent="0.3">
      <c r="A167" s="32"/>
      <c r="B167" s="6"/>
      <c r="C167" s="6"/>
      <c r="D167" s="6"/>
      <c r="E167" s="26"/>
      <c r="F167" s="6"/>
      <c r="G167" s="79"/>
      <c r="H167" s="89"/>
    </row>
    <row r="168" spans="1:12" ht="15.75" thickBot="1" x14ac:dyDescent="0.3">
      <c r="A168" s="360"/>
      <c r="B168" s="361"/>
      <c r="C168" s="361"/>
      <c r="D168" s="362"/>
      <c r="E168" s="372"/>
      <c r="F168" s="457"/>
      <c r="G168" s="458">
        <v>0</v>
      </c>
      <c r="H168" s="90"/>
    </row>
    <row r="169" spans="1:12" ht="15.75" thickBot="1" x14ac:dyDescent="0.3">
      <c r="A169" s="369"/>
      <c r="B169" s="370"/>
      <c r="C169" s="370"/>
      <c r="D169" s="371"/>
      <c r="E169" s="372"/>
      <c r="F169" s="373"/>
      <c r="G169" s="364"/>
      <c r="H169" s="362"/>
    </row>
    <row r="170" spans="1:12" ht="15.75" thickBot="1" x14ac:dyDescent="0.3">
      <c r="A170" s="33" t="s">
        <v>0</v>
      </c>
      <c r="B170" s="379" t="s">
        <v>1</v>
      </c>
      <c r="C170" s="380"/>
      <c r="D170" s="381"/>
      <c r="E170" s="18"/>
      <c r="F170" s="34"/>
      <c r="G170" s="80"/>
      <c r="H170" s="91"/>
      <c r="L170" t="s">
        <v>152</v>
      </c>
    </row>
    <row r="171" spans="1:12" ht="15.75" thickBot="1" x14ac:dyDescent="0.3">
      <c r="A171" s="163" t="s">
        <v>2</v>
      </c>
      <c r="B171" s="376" t="s">
        <v>3</v>
      </c>
      <c r="C171" s="377"/>
      <c r="D171" s="378"/>
      <c r="E171" s="27"/>
      <c r="F171" s="161"/>
      <c r="G171" s="81"/>
      <c r="H171" s="92"/>
    </row>
    <row r="172" spans="1:12" ht="33.75" customHeight="1" x14ac:dyDescent="0.25">
      <c r="A172" s="351">
        <v>1</v>
      </c>
      <c r="B172" s="379" t="s">
        <v>96</v>
      </c>
      <c r="C172" s="380"/>
      <c r="D172" s="381"/>
      <c r="E172" s="9" t="s">
        <v>131</v>
      </c>
      <c r="F172" s="74"/>
      <c r="G172" s="85"/>
      <c r="H172" s="93"/>
    </row>
    <row r="173" spans="1:12" ht="36" customHeight="1" x14ac:dyDescent="0.25">
      <c r="A173" s="302"/>
      <c r="B173" s="303" t="s">
        <v>97</v>
      </c>
      <c r="C173" s="304"/>
      <c r="D173" s="305"/>
      <c r="E173" s="261" t="s">
        <v>131</v>
      </c>
      <c r="F173" s="39"/>
      <c r="G173" s="105">
        <f>Cenovnik!G173</f>
        <v>0</v>
      </c>
      <c r="H173" s="94">
        <f>F173*G173</f>
        <v>0</v>
      </c>
    </row>
    <row r="174" spans="1:12" x14ac:dyDescent="0.25">
      <c r="A174" s="309">
        <v>2</v>
      </c>
      <c r="B174" s="382" t="s">
        <v>98</v>
      </c>
      <c r="C174" s="383"/>
      <c r="D174" s="384"/>
      <c r="E174" s="19" t="s">
        <v>130</v>
      </c>
      <c r="F174" s="39"/>
      <c r="G174" s="270"/>
      <c r="H174" s="94"/>
    </row>
    <row r="175" spans="1:12" x14ac:dyDescent="0.25">
      <c r="A175" s="302"/>
      <c r="B175" s="348" t="s">
        <v>99</v>
      </c>
      <c r="C175" s="349"/>
      <c r="D175" s="350"/>
      <c r="E175" s="261" t="s">
        <v>129</v>
      </c>
      <c r="F175" s="141"/>
      <c r="G175" s="271">
        <f>Cenovnik!G175</f>
        <v>0</v>
      </c>
      <c r="H175" s="272">
        <f t="shared" ref="H175:H207" si="3">F175*G175</f>
        <v>0</v>
      </c>
    </row>
    <row r="176" spans="1:12" ht="28.5" customHeight="1" x14ac:dyDescent="0.25">
      <c r="A176" s="301">
        <v>3</v>
      </c>
      <c r="B176" s="312" t="s">
        <v>100</v>
      </c>
      <c r="C176" s="313"/>
      <c r="D176" s="314"/>
      <c r="E176" s="29" t="s">
        <v>131</v>
      </c>
      <c r="F176" s="39"/>
      <c r="G176" s="270"/>
      <c r="H176" s="94"/>
    </row>
    <row r="177" spans="1:8" ht="50.25" customHeight="1" x14ac:dyDescent="0.25">
      <c r="A177" s="302"/>
      <c r="B177" s="303" t="s">
        <v>101</v>
      </c>
      <c r="C177" s="304"/>
      <c r="D177" s="305"/>
      <c r="E177" s="261" t="s">
        <v>131</v>
      </c>
      <c r="F177" s="141"/>
      <c r="G177" s="271">
        <f>Cenovnik!G177</f>
        <v>0</v>
      </c>
      <c r="H177" s="272">
        <f t="shared" si="3"/>
        <v>0</v>
      </c>
    </row>
    <row r="178" spans="1:8" x14ac:dyDescent="0.25">
      <c r="A178" s="309">
        <v>4</v>
      </c>
      <c r="B178" s="382" t="s">
        <v>102</v>
      </c>
      <c r="C178" s="383"/>
      <c r="D178" s="384"/>
      <c r="E178" s="256" t="s">
        <v>129</v>
      </c>
      <c r="F178" s="141"/>
      <c r="G178" s="277"/>
      <c r="H178" s="272"/>
    </row>
    <row r="179" spans="1:8" ht="36.75" customHeight="1" x14ac:dyDescent="0.25">
      <c r="A179" s="302"/>
      <c r="B179" s="303" t="s">
        <v>137</v>
      </c>
      <c r="C179" s="304"/>
      <c r="D179" s="305"/>
      <c r="E179" s="24" t="s">
        <v>130</v>
      </c>
      <c r="F179" s="141"/>
      <c r="G179" s="271">
        <f>Cenovnik!G179</f>
        <v>0</v>
      </c>
      <c r="H179" s="272">
        <f t="shared" si="3"/>
        <v>0</v>
      </c>
    </row>
    <row r="180" spans="1:8" x14ac:dyDescent="0.25">
      <c r="A180" s="301">
        <v>5</v>
      </c>
      <c r="B180" s="306" t="s">
        <v>103</v>
      </c>
      <c r="C180" s="307"/>
      <c r="D180" s="308"/>
      <c r="E180" s="160"/>
      <c r="F180" s="39"/>
      <c r="G180" s="270"/>
      <c r="H180" s="94"/>
    </row>
    <row r="181" spans="1:8" x14ac:dyDescent="0.25">
      <c r="A181" s="309"/>
      <c r="B181" s="315" t="s">
        <v>104</v>
      </c>
      <c r="C181" s="316"/>
      <c r="D181" s="317"/>
      <c r="E181" s="29"/>
      <c r="F181" s="39"/>
      <c r="G181" s="270"/>
      <c r="H181" s="94"/>
    </row>
    <row r="182" spans="1:8" x14ac:dyDescent="0.25">
      <c r="A182" s="309"/>
      <c r="B182" s="315" t="s">
        <v>105</v>
      </c>
      <c r="C182" s="316"/>
      <c r="D182" s="317"/>
      <c r="E182" s="30" t="s">
        <v>131</v>
      </c>
      <c r="F182" s="39"/>
      <c r="G182" s="105">
        <f>Cenovnik!G182</f>
        <v>0</v>
      </c>
      <c r="H182" s="94">
        <f t="shared" si="3"/>
        <v>0</v>
      </c>
    </row>
    <row r="183" spans="1:8" ht="15.75" customHeight="1" x14ac:dyDescent="0.25">
      <c r="A183" s="302"/>
      <c r="B183" s="303" t="s">
        <v>106</v>
      </c>
      <c r="C183" s="304"/>
      <c r="D183" s="305"/>
      <c r="E183" s="257" t="s">
        <v>131</v>
      </c>
      <c r="F183" s="141"/>
      <c r="G183" s="271">
        <f>Cenovnik!G183</f>
        <v>0</v>
      </c>
      <c r="H183" s="272">
        <f t="shared" si="3"/>
        <v>0</v>
      </c>
    </row>
    <row r="184" spans="1:8" ht="21" customHeight="1" x14ac:dyDescent="0.25">
      <c r="A184" s="301">
        <v>6</v>
      </c>
      <c r="B184" s="306" t="s">
        <v>107</v>
      </c>
      <c r="C184" s="307"/>
      <c r="D184" s="308"/>
      <c r="E184" s="19" t="s">
        <v>129</v>
      </c>
      <c r="F184" s="39"/>
      <c r="G184" s="270"/>
      <c r="H184" s="94"/>
    </row>
    <row r="185" spans="1:8" ht="66" customHeight="1" x14ac:dyDescent="0.25">
      <c r="A185" s="302"/>
      <c r="B185" s="303" t="s">
        <v>108</v>
      </c>
      <c r="C185" s="304"/>
      <c r="D185" s="305"/>
      <c r="E185" s="30" t="s">
        <v>130</v>
      </c>
      <c r="F185" s="141"/>
      <c r="G185" s="277">
        <f>Cenovnik!G185</f>
        <v>0</v>
      </c>
      <c r="H185" s="272">
        <f t="shared" si="3"/>
        <v>0</v>
      </c>
    </row>
    <row r="186" spans="1:8" ht="35.25" customHeight="1" x14ac:dyDescent="0.25">
      <c r="A186" s="309">
        <v>7</v>
      </c>
      <c r="B186" s="312" t="s">
        <v>109</v>
      </c>
      <c r="C186" s="313"/>
      <c r="D186" s="314"/>
      <c r="E186" s="24" t="s">
        <v>129</v>
      </c>
      <c r="F186" s="141"/>
      <c r="G186" s="277"/>
      <c r="H186" s="272"/>
    </row>
    <row r="187" spans="1:8" ht="30" customHeight="1" x14ac:dyDescent="0.25">
      <c r="A187" s="302"/>
      <c r="B187" s="303" t="s">
        <v>110</v>
      </c>
      <c r="C187" s="304"/>
      <c r="D187" s="305"/>
      <c r="E187" s="30" t="s">
        <v>130</v>
      </c>
      <c r="F187" s="39"/>
      <c r="G187" s="105">
        <f>Cenovnik!G187</f>
        <v>0</v>
      </c>
      <c r="H187" s="94">
        <f t="shared" si="3"/>
        <v>0</v>
      </c>
    </row>
    <row r="188" spans="1:8" x14ac:dyDescent="0.25">
      <c r="A188" s="309">
        <v>8</v>
      </c>
      <c r="B188" s="382" t="s">
        <v>111</v>
      </c>
      <c r="C188" s="383"/>
      <c r="D188" s="384"/>
      <c r="E188" s="24" t="s">
        <v>129</v>
      </c>
      <c r="F188" s="141"/>
      <c r="G188" s="277"/>
      <c r="H188" s="272"/>
    </row>
    <row r="189" spans="1:8" ht="22.5" customHeight="1" x14ac:dyDescent="0.25">
      <c r="A189" s="302"/>
      <c r="B189" s="348" t="s">
        <v>112</v>
      </c>
      <c r="C189" s="349"/>
      <c r="D189" s="350"/>
      <c r="E189" s="30" t="s">
        <v>130</v>
      </c>
      <c r="F189" s="141"/>
      <c r="G189" s="271">
        <f>Cenovnik!G189</f>
        <v>0</v>
      </c>
      <c r="H189" s="272">
        <f t="shared" si="3"/>
        <v>0</v>
      </c>
    </row>
    <row r="190" spans="1:8" ht="28.5" customHeight="1" x14ac:dyDescent="0.25">
      <c r="A190" s="309">
        <v>9</v>
      </c>
      <c r="B190" s="326" t="s">
        <v>113</v>
      </c>
      <c r="C190" s="327"/>
      <c r="D190" s="328"/>
      <c r="E190" s="24" t="s">
        <v>129</v>
      </c>
      <c r="F190" s="39"/>
      <c r="G190" s="270"/>
      <c r="H190" s="94"/>
    </row>
    <row r="191" spans="1:8" ht="30" customHeight="1" x14ac:dyDescent="0.25">
      <c r="A191" s="302"/>
      <c r="B191" s="303" t="s">
        <v>114</v>
      </c>
      <c r="C191" s="304"/>
      <c r="D191" s="305"/>
      <c r="E191" s="30" t="s">
        <v>130</v>
      </c>
      <c r="F191" s="141"/>
      <c r="G191" s="271">
        <f>Cenovnik!G191</f>
        <v>0</v>
      </c>
      <c r="H191" s="272">
        <f t="shared" si="3"/>
        <v>0</v>
      </c>
    </row>
    <row r="192" spans="1:8" ht="21.75" customHeight="1" x14ac:dyDescent="0.25">
      <c r="A192" s="309">
        <v>10</v>
      </c>
      <c r="B192" s="315" t="s">
        <v>115</v>
      </c>
      <c r="C192" s="316"/>
      <c r="D192" s="317"/>
      <c r="E192" s="19" t="s">
        <v>129</v>
      </c>
      <c r="F192" s="141"/>
      <c r="G192" s="277"/>
      <c r="H192" s="272"/>
    </row>
    <row r="193" spans="1:8" ht="48" customHeight="1" x14ac:dyDescent="0.25">
      <c r="A193" s="302"/>
      <c r="B193" s="303" t="s">
        <v>116</v>
      </c>
      <c r="C193" s="304"/>
      <c r="D193" s="305"/>
      <c r="E193" s="30" t="s">
        <v>130</v>
      </c>
      <c r="F193" s="141"/>
      <c r="G193" s="271">
        <f>Cenovnik!G193</f>
        <v>0</v>
      </c>
      <c r="H193" s="272">
        <f t="shared" si="3"/>
        <v>0</v>
      </c>
    </row>
    <row r="194" spans="1:8" x14ac:dyDescent="0.25">
      <c r="A194" s="309">
        <v>11</v>
      </c>
      <c r="B194" s="382" t="s">
        <v>117</v>
      </c>
      <c r="C194" s="383"/>
      <c r="D194" s="384"/>
      <c r="E194" s="19" t="s">
        <v>129</v>
      </c>
      <c r="F194" s="141"/>
      <c r="G194" s="277"/>
      <c r="H194" s="272"/>
    </row>
    <row r="195" spans="1:8" x14ac:dyDescent="0.25">
      <c r="A195" s="302"/>
      <c r="B195" s="348" t="s">
        <v>118</v>
      </c>
      <c r="C195" s="349"/>
      <c r="D195" s="350"/>
      <c r="E195" s="30" t="s">
        <v>130</v>
      </c>
      <c r="F195" s="293"/>
      <c r="G195" s="271">
        <f>Cenovnik!G195</f>
        <v>0</v>
      </c>
      <c r="H195" s="272">
        <f t="shared" si="3"/>
        <v>0</v>
      </c>
    </row>
    <row r="196" spans="1:8" x14ac:dyDescent="0.25">
      <c r="A196" s="309">
        <v>12</v>
      </c>
      <c r="B196" s="382" t="s">
        <v>119</v>
      </c>
      <c r="C196" s="383"/>
      <c r="D196" s="384"/>
      <c r="E196" s="24" t="s">
        <v>129</v>
      </c>
      <c r="F196" s="39"/>
      <c r="G196" s="270"/>
      <c r="H196" s="94"/>
    </row>
    <row r="197" spans="1:8" x14ac:dyDescent="0.25">
      <c r="A197" s="309"/>
      <c r="B197" s="315" t="s">
        <v>120</v>
      </c>
      <c r="C197" s="316"/>
      <c r="D197" s="317"/>
      <c r="F197" s="141"/>
      <c r="G197" s="277"/>
      <c r="H197" s="272"/>
    </row>
    <row r="198" spans="1:8" x14ac:dyDescent="0.25">
      <c r="A198" s="309"/>
      <c r="B198" s="315" t="s">
        <v>121</v>
      </c>
      <c r="C198" s="316"/>
      <c r="D198" s="317"/>
      <c r="E198" s="257" t="s">
        <v>130</v>
      </c>
      <c r="F198" s="141"/>
      <c r="G198" s="271">
        <f>Cenovnik!G198</f>
        <v>0</v>
      </c>
      <c r="H198" s="272">
        <f t="shared" si="3"/>
        <v>0</v>
      </c>
    </row>
    <row r="199" spans="1:8" x14ac:dyDescent="0.25">
      <c r="A199" s="302"/>
      <c r="B199" s="355" t="s">
        <v>122</v>
      </c>
      <c r="C199" s="356"/>
      <c r="D199" s="388"/>
      <c r="E199" s="30" t="s">
        <v>130</v>
      </c>
      <c r="F199" s="141"/>
      <c r="G199" s="271">
        <f>Cenovnik!G199</f>
        <v>0</v>
      </c>
      <c r="H199" s="272">
        <f t="shared" si="3"/>
        <v>0</v>
      </c>
    </row>
    <row r="200" spans="1:8" ht="34.5" customHeight="1" x14ac:dyDescent="0.25">
      <c r="A200" s="309">
        <v>13</v>
      </c>
      <c r="B200" s="326" t="s">
        <v>123</v>
      </c>
      <c r="C200" s="327"/>
      <c r="D200" s="328"/>
      <c r="E200" s="19" t="s">
        <v>255</v>
      </c>
      <c r="F200" s="141"/>
      <c r="G200" s="277"/>
      <c r="H200" s="272"/>
    </row>
    <row r="201" spans="1:8" ht="51" customHeight="1" x14ac:dyDescent="0.25">
      <c r="A201" s="302"/>
      <c r="B201" s="303" t="s">
        <v>124</v>
      </c>
      <c r="C201" s="304"/>
      <c r="D201" s="305"/>
      <c r="E201" s="30" t="s">
        <v>258</v>
      </c>
      <c r="F201" s="141"/>
      <c r="G201" s="271">
        <f>Cenovnik!G201</f>
        <v>0</v>
      </c>
      <c r="H201" s="272">
        <f t="shared" si="3"/>
        <v>0</v>
      </c>
    </row>
    <row r="202" spans="1:8" ht="32.25" customHeight="1" x14ac:dyDescent="0.25">
      <c r="A202" s="309">
        <v>14</v>
      </c>
      <c r="B202" s="326" t="s">
        <v>125</v>
      </c>
      <c r="C202" s="327"/>
      <c r="D202" s="328"/>
      <c r="E202" s="24" t="s">
        <v>129</v>
      </c>
      <c r="F202" s="39"/>
      <c r="G202" s="270"/>
      <c r="H202" s="94"/>
    </row>
    <row r="203" spans="1:8" ht="31.5" customHeight="1" x14ac:dyDescent="0.25">
      <c r="A203" s="302"/>
      <c r="B203" s="303" t="s">
        <v>126</v>
      </c>
      <c r="C203" s="304"/>
      <c r="D203" s="305"/>
      <c r="E203" s="30" t="s">
        <v>130</v>
      </c>
      <c r="F203" s="141"/>
      <c r="G203" s="271">
        <f>Cenovnik!G203</f>
        <v>0</v>
      </c>
      <c r="H203" s="272">
        <f t="shared" si="3"/>
        <v>0</v>
      </c>
    </row>
    <row r="204" spans="1:8" ht="19.5" customHeight="1" x14ac:dyDescent="0.25">
      <c r="A204" s="496">
        <v>15</v>
      </c>
      <c r="B204" s="326" t="s">
        <v>162</v>
      </c>
      <c r="C204" s="498"/>
      <c r="D204" s="499"/>
      <c r="E204" s="19" t="s">
        <v>129</v>
      </c>
      <c r="F204" s="141"/>
      <c r="G204" s="274"/>
      <c r="H204" s="275"/>
    </row>
    <row r="205" spans="1:8" ht="15.75" customHeight="1" x14ac:dyDescent="0.25">
      <c r="A205" s="497"/>
      <c r="B205" s="341" t="s">
        <v>139</v>
      </c>
      <c r="C205" s="342"/>
      <c r="D205" s="342"/>
      <c r="E205" s="30" t="s">
        <v>130</v>
      </c>
      <c r="F205" s="141"/>
      <c r="G205" s="105">
        <f>Cenovnik!G205</f>
        <v>0</v>
      </c>
      <c r="H205" s="94">
        <f t="shared" si="3"/>
        <v>0</v>
      </c>
    </row>
    <row r="206" spans="1:8" ht="15.75" customHeight="1" x14ac:dyDescent="0.25">
      <c r="A206" s="496">
        <v>16</v>
      </c>
      <c r="B206" s="303" t="s">
        <v>163</v>
      </c>
      <c r="C206" s="500"/>
      <c r="D206" s="501"/>
      <c r="E206" s="19" t="s">
        <v>133</v>
      </c>
      <c r="F206" s="141"/>
      <c r="G206" s="274"/>
      <c r="H206" s="275"/>
    </row>
    <row r="207" spans="1:8" ht="15.75" customHeight="1" thickBot="1" x14ac:dyDescent="0.3">
      <c r="A207" s="480"/>
      <c r="B207" s="481" t="s">
        <v>161</v>
      </c>
      <c r="C207" s="482"/>
      <c r="D207" s="483"/>
      <c r="E207" s="28" t="s">
        <v>133</v>
      </c>
      <c r="F207" s="269"/>
      <c r="G207" s="86">
        <f>Cenovnik!G207</f>
        <v>0</v>
      </c>
      <c r="H207" s="99">
        <f t="shared" si="3"/>
        <v>0</v>
      </c>
    </row>
    <row r="208" spans="1:8" ht="15.75" thickBot="1" x14ac:dyDescent="0.3">
      <c r="A208" s="32"/>
      <c r="B208" s="7"/>
      <c r="C208" s="7"/>
      <c r="D208" s="459"/>
      <c r="E208" s="460"/>
      <c r="F208" s="460"/>
      <c r="G208" s="461"/>
      <c r="H208" s="166">
        <f>SUM(H172:H207)</f>
        <v>0</v>
      </c>
    </row>
    <row r="209" spans="1:12" ht="15.75" thickBot="1" x14ac:dyDescent="0.3">
      <c r="A209" s="32"/>
      <c r="B209" s="7"/>
      <c r="C209" s="7"/>
      <c r="D209" s="7"/>
      <c r="E209" s="162"/>
      <c r="F209" s="7"/>
      <c r="G209" s="82"/>
      <c r="H209" s="89"/>
    </row>
    <row r="210" spans="1:12" ht="15.75" thickBot="1" x14ac:dyDescent="0.3">
      <c r="A210" s="32"/>
      <c r="B210" s="7"/>
      <c r="C210" s="7"/>
      <c r="D210" s="462"/>
      <c r="E210" s="463"/>
      <c r="F210" s="463"/>
      <c r="G210" s="464"/>
      <c r="H210" s="89"/>
    </row>
    <row r="211" spans="1:12" ht="15.75" thickBot="1" x14ac:dyDescent="0.3">
      <c r="A211" s="32"/>
      <c r="B211" s="6"/>
      <c r="C211" s="6"/>
      <c r="D211" s="462" t="s">
        <v>265</v>
      </c>
      <c r="E211" s="463"/>
      <c r="F211" s="463"/>
      <c r="G211" s="464"/>
      <c r="H211" s="102">
        <f>SUM(H154+H208)</f>
        <v>0</v>
      </c>
    </row>
    <row r="212" spans="1:12" ht="15.75" thickBot="1" x14ac:dyDescent="0.3">
      <c r="A212" s="65"/>
      <c r="B212" s="6"/>
      <c r="C212" s="6"/>
      <c r="D212" s="6"/>
      <c r="E212" s="162"/>
      <c r="F212" s="31"/>
      <c r="G212" s="87"/>
      <c r="H212" s="75"/>
    </row>
    <row r="213" spans="1:12" ht="15.75" thickBot="1" x14ac:dyDescent="0.3">
      <c r="A213" s="65"/>
      <c r="B213" s="465"/>
      <c r="C213" s="465"/>
      <c r="D213" s="465"/>
      <c r="E213" s="162"/>
      <c r="F213" s="7"/>
      <c r="G213" s="264"/>
      <c r="H213" s="278"/>
    </row>
    <row r="214" spans="1:12" ht="15.75" thickBot="1" x14ac:dyDescent="0.3">
      <c r="A214" s="65"/>
      <c r="B214" s="465"/>
      <c r="C214" s="465"/>
      <c r="D214" s="465"/>
      <c r="E214" s="162"/>
      <c r="F214" s="7"/>
      <c r="G214" s="266"/>
      <c r="H214" s="279"/>
      <c r="J214" s="103"/>
    </row>
    <row r="215" spans="1:12" x14ac:dyDescent="0.25">
      <c r="A215" s="65"/>
      <c r="B215" s="7"/>
      <c r="C215" s="7"/>
      <c r="D215" s="7"/>
      <c r="E215" s="162"/>
      <c r="F215" s="7"/>
      <c r="G215" s="374"/>
      <c r="H215" s="375"/>
      <c r="L215" s="103"/>
    </row>
    <row r="216" spans="1:12" x14ac:dyDescent="0.25">
      <c r="A216" s="65"/>
      <c r="B216" s="7"/>
      <c r="C216" s="7"/>
      <c r="D216" s="7"/>
      <c r="E216" s="162"/>
      <c r="F216" s="7"/>
      <c r="G216" s="82"/>
      <c r="H216" s="100"/>
    </row>
    <row r="217" spans="1:12" ht="15.75" thickBot="1" x14ac:dyDescent="0.3">
      <c r="A217" s="65"/>
      <c r="B217" s="7"/>
      <c r="C217" s="7"/>
      <c r="D217" s="7"/>
      <c r="E217" s="162"/>
      <c r="F217" s="7"/>
      <c r="G217" s="280"/>
      <c r="H217" s="294"/>
    </row>
    <row r="218" spans="1:12" x14ac:dyDescent="0.25">
      <c r="A218" s="65"/>
      <c r="B218" s="6" t="s">
        <v>164</v>
      </c>
      <c r="C218" s="6"/>
      <c r="D218" s="6"/>
      <c r="E218" s="162"/>
      <c r="F218" s="7"/>
      <c r="G218" s="282"/>
      <c r="H218" s="295"/>
    </row>
    <row r="219" spans="1:12" x14ac:dyDescent="0.25">
      <c r="A219" s="65"/>
      <c r="B219" s="6" t="s">
        <v>165</v>
      </c>
      <c r="C219" s="6"/>
      <c r="D219" s="6"/>
      <c r="E219" s="162"/>
      <c r="F219" s="7"/>
      <c r="G219" s="299" t="s">
        <v>264</v>
      </c>
      <c r="H219" s="300"/>
    </row>
    <row r="220" spans="1:12" x14ac:dyDescent="0.25">
      <c r="A220" s="65"/>
      <c r="B220" s="7"/>
      <c r="C220" s="7"/>
      <c r="D220" s="7"/>
      <c r="E220" s="162"/>
      <c r="F220" s="7"/>
      <c r="G220" s="82"/>
      <c r="H220" s="100"/>
    </row>
    <row r="221" spans="1:12" x14ac:dyDescent="0.25">
      <c r="A221" s="65"/>
      <c r="B221" s="7"/>
      <c r="C221" s="7"/>
      <c r="D221" s="7"/>
      <c r="E221" s="162"/>
      <c r="F221" s="7"/>
      <c r="G221" s="82"/>
      <c r="H221" s="100"/>
    </row>
    <row r="222" spans="1:12" x14ac:dyDescent="0.25">
      <c r="A222" s="65"/>
      <c r="B222" s="7"/>
      <c r="C222" s="7"/>
      <c r="D222" s="7"/>
      <c r="E222" s="162"/>
      <c r="F222" s="7"/>
      <c r="G222" s="82"/>
      <c r="H222" s="100"/>
    </row>
    <row r="223" spans="1:12" x14ac:dyDescent="0.25">
      <c r="A223" s="65"/>
      <c r="B223" s="7"/>
      <c r="C223" s="7"/>
      <c r="D223" s="7"/>
      <c r="E223" s="162"/>
      <c r="F223" s="7"/>
      <c r="G223" s="82"/>
      <c r="H223" s="100"/>
    </row>
    <row r="224" spans="1:12" x14ac:dyDescent="0.25">
      <c r="A224" s="65"/>
      <c r="B224" s="7"/>
      <c r="C224" s="7"/>
      <c r="D224" s="7"/>
      <c r="E224" s="162"/>
      <c r="F224" s="7"/>
      <c r="G224" s="82"/>
      <c r="H224" s="100"/>
    </row>
    <row r="225" spans="1:8" x14ac:dyDescent="0.25">
      <c r="A225" s="65"/>
      <c r="B225" s="7"/>
      <c r="C225" s="7"/>
      <c r="D225" s="7"/>
      <c r="E225" s="162"/>
      <c r="F225" s="7"/>
      <c r="G225" s="82"/>
      <c r="H225" s="100"/>
    </row>
    <row r="226" spans="1:8" x14ac:dyDescent="0.25">
      <c r="A226" s="65"/>
      <c r="B226" s="7"/>
      <c r="C226" s="7"/>
      <c r="D226" s="7"/>
      <c r="E226" s="162"/>
      <c r="F226" s="7"/>
      <c r="G226" s="82"/>
      <c r="H226" s="100"/>
    </row>
    <row r="227" spans="1:8" x14ac:dyDescent="0.25">
      <c r="A227" s="65"/>
      <c r="B227" s="7"/>
      <c r="C227" s="7"/>
      <c r="D227" s="7"/>
      <c r="E227" s="162"/>
      <c r="F227" s="7"/>
      <c r="G227" s="82"/>
      <c r="H227" s="100"/>
    </row>
    <row r="228" spans="1:8" x14ac:dyDescent="0.25">
      <c r="A228" s="65"/>
      <c r="B228" s="7"/>
      <c r="C228" s="7"/>
      <c r="D228" s="7"/>
      <c r="E228" s="162"/>
      <c r="F228" s="7"/>
      <c r="G228" s="82"/>
      <c r="H228" s="100"/>
    </row>
    <row r="229" spans="1:8" x14ac:dyDescent="0.25">
      <c r="A229" s="65"/>
      <c r="B229" s="7"/>
      <c r="C229" s="7"/>
      <c r="D229" s="7"/>
      <c r="E229" s="162"/>
      <c r="F229" s="7"/>
      <c r="G229" s="82"/>
      <c r="H229" s="100"/>
    </row>
    <row r="230" spans="1:8" x14ac:dyDescent="0.25">
      <c r="A230" s="65"/>
      <c r="B230" s="7"/>
      <c r="C230" s="7"/>
      <c r="D230" s="7"/>
      <c r="E230" s="162"/>
      <c r="F230" s="7"/>
      <c r="G230" s="82"/>
      <c r="H230" s="100"/>
    </row>
    <row r="231" spans="1:8" x14ac:dyDescent="0.25">
      <c r="A231" s="65"/>
      <c r="B231" s="7"/>
      <c r="C231" s="7"/>
      <c r="D231" s="7"/>
      <c r="E231" s="162"/>
      <c r="F231" s="7"/>
      <c r="G231" s="82"/>
      <c r="H231" s="100"/>
    </row>
    <row r="232" spans="1:8" x14ac:dyDescent="0.25">
      <c r="A232" s="65"/>
      <c r="B232" s="7"/>
      <c r="C232" s="7"/>
      <c r="D232" s="7"/>
      <c r="E232" s="162"/>
      <c r="F232" s="7"/>
      <c r="G232" s="82"/>
      <c r="H232" s="100"/>
    </row>
    <row r="233" spans="1:8" x14ac:dyDescent="0.25">
      <c r="A233" s="65"/>
      <c r="B233" s="7"/>
      <c r="C233" s="7"/>
      <c r="D233" s="7"/>
      <c r="E233" s="162"/>
      <c r="F233" s="7"/>
      <c r="G233" s="82"/>
      <c r="H233" s="100"/>
    </row>
    <row r="234" spans="1:8" x14ac:dyDescent="0.25">
      <c r="A234" s="65"/>
      <c r="B234" s="7"/>
      <c r="C234" s="7"/>
      <c r="D234" s="7"/>
      <c r="E234" s="162"/>
      <c r="F234" s="7"/>
      <c r="G234" s="82"/>
      <c r="H234" s="100"/>
    </row>
    <row r="235" spans="1:8" x14ac:dyDescent="0.25">
      <c r="A235" s="65"/>
      <c r="B235" s="7"/>
      <c r="C235" s="7"/>
      <c r="D235" s="7"/>
      <c r="E235" s="162"/>
      <c r="F235" s="7"/>
      <c r="G235" s="82"/>
      <c r="H235" s="100"/>
    </row>
    <row r="236" spans="1:8" x14ac:dyDescent="0.25">
      <c r="A236" s="65"/>
      <c r="B236" s="7"/>
      <c r="C236" s="7"/>
      <c r="D236" s="7"/>
      <c r="E236" s="162"/>
      <c r="F236" s="7"/>
      <c r="G236" s="82"/>
      <c r="H236" s="100"/>
    </row>
    <row r="237" spans="1:8" x14ac:dyDescent="0.25">
      <c r="A237" s="65"/>
      <c r="B237" s="7"/>
      <c r="C237" s="7"/>
      <c r="D237" s="7"/>
      <c r="E237" s="162"/>
      <c r="F237" s="7"/>
      <c r="G237" s="82"/>
      <c r="H237" s="100"/>
    </row>
    <row r="238" spans="1:8" x14ac:dyDescent="0.25">
      <c r="A238" s="65"/>
      <c r="B238" s="7"/>
      <c r="C238" s="7"/>
      <c r="D238" s="7"/>
      <c r="E238" s="162"/>
      <c r="F238" s="7"/>
      <c r="G238" s="82"/>
      <c r="H238" s="100"/>
    </row>
    <row r="239" spans="1:8" x14ac:dyDescent="0.25">
      <c r="A239" s="65"/>
      <c r="B239" s="7"/>
      <c r="C239" s="7"/>
      <c r="D239" s="7"/>
      <c r="E239" s="162"/>
      <c r="F239" s="7"/>
      <c r="G239" s="82"/>
      <c r="H239" s="100"/>
    </row>
    <row r="240" spans="1:8" x14ac:dyDescent="0.25">
      <c r="A240" s="65"/>
      <c r="B240" s="7"/>
      <c r="C240" s="7"/>
      <c r="D240" s="7"/>
      <c r="E240" s="162"/>
      <c r="F240" s="7"/>
      <c r="G240" s="82"/>
      <c r="H240" s="100"/>
    </row>
    <row r="241" spans="1:8" x14ac:dyDescent="0.25">
      <c r="A241" s="65"/>
      <c r="B241" s="7"/>
      <c r="C241" s="7"/>
      <c r="D241" s="7"/>
      <c r="E241" s="162"/>
      <c r="F241" s="7"/>
      <c r="G241" s="82"/>
      <c r="H241" s="100"/>
    </row>
    <row r="242" spans="1:8" x14ac:dyDescent="0.25">
      <c r="A242" s="65"/>
      <c r="B242" s="7"/>
      <c r="C242" s="7"/>
      <c r="D242" s="7"/>
      <c r="E242" s="162"/>
      <c r="F242" s="7"/>
      <c r="G242" s="82"/>
      <c r="H242" s="100"/>
    </row>
    <row r="243" spans="1:8" x14ac:dyDescent="0.25">
      <c r="A243" s="65"/>
      <c r="B243" s="7"/>
      <c r="C243" s="7"/>
      <c r="D243" s="7"/>
      <c r="E243" s="162"/>
      <c r="F243" s="7"/>
      <c r="G243" s="82"/>
      <c r="H243" s="100"/>
    </row>
    <row r="244" spans="1:8" x14ac:dyDescent="0.25">
      <c r="A244" s="65"/>
      <c r="B244" s="7"/>
      <c r="C244" s="7"/>
      <c r="D244" s="7"/>
      <c r="E244" s="162"/>
      <c r="F244" s="7"/>
      <c r="G244" s="82"/>
      <c r="H244" s="100"/>
    </row>
    <row r="245" spans="1:8" x14ac:dyDescent="0.25">
      <c r="A245" s="65"/>
      <c r="B245" s="7"/>
      <c r="C245" s="7"/>
      <c r="D245" s="7"/>
      <c r="F245" s="7"/>
      <c r="G245" s="82"/>
      <c r="H245" s="100"/>
    </row>
    <row r="246" spans="1:8" x14ac:dyDescent="0.25">
      <c r="A246" s="65"/>
      <c r="B246" s="7"/>
      <c r="C246" s="7"/>
      <c r="D246" s="7"/>
      <c r="F246" s="7"/>
      <c r="G246" s="82"/>
      <c r="H246" s="100"/>
    </row>
    <row r="247" spans="1:8" ht="15.75" thickBot="1" x14ac:dyDescent="0.3">
      <c r="A247" s="67"/>
      <c r="B247" s="68"/>
      <c r="C247" s="68"/>
      <c r="D247" s="68"/>
      <c r="E247" s="101"/>
      <c r="F247" s="68"/>
      <c r="G247" s="83"/>
      <c r="H247" s="95"/>
    </row>
  </sheetData>
  <mergeCells count="243">
    <mergeCell ref="D208:G208"/>
    <mergeCell ref="D211:G211"/>
    <mergeCell ref="B213:D213"/>
    <mergeCell ref="B214:D214"/>
    <mergeCell ref="G215:H215"/>
    <mergeCell ref="A204:A205"/>
    <mergeCell ref="B204:D204"/>
    <mergeCell ref="B205:D205"/>
    <mergeCell ref="A206:A207"/>
    <mergeCell ref="B206:D206"/>
    <mergeCell ref="B207:D207"/>
    <mergeCell ref="A200:A201"/>
    <mergeCell ref="B200:D200"/>
    <mergeCell ref="B201:D201"/>
    <mergeCell ref="A202:A203"/>
    <mergeCell ref="B202:D202"/>
    <mergeCell ref="B203:D203"/>
    <mergeCell ref="A194:A195"/>
    <mergeCell ref="B194:D194"/>
    <mergeCell ref="B195:D195"/>
    <mergeCell ref="A196:A199"/>
    <mergeCell ref="B196:D196"/>
    <mergeCell ref="B197:D197"/>
    <mergeCell ref="B198:D198"/>
    <mergeCell ref="B199:D199"/>
    <mergeCell ref="A190:A191"/>
    <mergeCell ref="B190:D190"/>
    <mergeCell ref="B191:D191"/>
    <mergeCell ref="A192:A193"/>
    <mergeCell ref="B192:D192"/>
    <mergeCell ref="B193:D193"/>
    <mergeCell ref="A186:A187"/>
    <mergeCell ref="B186:D186"/>
    <mergeCell ref="B187:D187"/>
    <mergeCell ref="A188:A189"/>
    <mergeCell ref="B188:D188"/>
    <mergeCell ref="B189:D189"/>
    <mergeCell ref="A180:A183"/>
    <mergeCell ref="B180:D180"/>
    <mergeCell ref="B181:D181"/>
    <mergeCell ref="B182:D182"/>
    <mergeCell ref="B183:D183"/>
    <mergeCell ref="A184:A185"/>
    <mergeCell ref="B184:D184"/>
    <mergeCell ref="B185:D185"/>
    <mergeCell ref="A176:A177"/>
    <mergeCell ref="B176:D176"/>
    <mergeCell ref="B177:D177"/>
    <mergeCell ref="A178:A179"/>
    <mergeCell ref="B178:D178"/>
    <mergeCell ref="B179:D179"/>
    <mergeCell ref="B170:D170"/>
    <mergeCell ref="B171:D171"/>
    <mergeCell ref="A172:A173"/>
    <mergeCell ref="B172:D172"/>
    <mergeCell ref="B173:D173"/>
    <mergeCell ref="A174:A175"/>
    <mergeCell ref="B174:D174"/>
    <mergeCell ref="B175:D175"/>
    <mergeCell ref="A164:C164"/>
    <mergeCell ref="A166:H166"/>
    <mergeCell ref="A168:D168"/>
    <mergeCell ref="E168:G168"/>
    <mergeCell ref="A169:D169"/>
    <mergeCell ref="E169:F169"/>
    <mergeCell ref="G169:H169"/>
    <mergeCell ref="A146:A147"/>
    <mergeCell ref="A148:A149"/>
    <mergeCell ref="A150:A151"/>
    <mergeCell ref="B150:D150"/>
    <mergeCell ref="B151:D151"/>
    <mergeCell ref="A152:A153"/>
    <mergeCell ref="B152:D152"/>
    <mergeCell ref="B153:D153"/>
    <mergeCell ref="A142:A143"/>
    <mergeCell ref="B142:D142"/>
    <mergeCell ref="B143:D143"/>
    <mergeCell ref="A144:A145"/>
    <mergeCell ref="B144:D144"/>
    <mergeCell ref="B145:D145"/>
    <mergeCell ref="B137:D137"/>
    <mergeCell ref="B138:D138"/>
    <mergeCell ref="B139:D139"/>
    <mergeCell ref="A140:A141"/>
    <mergeCell ref="B140:D140"/>
    <mergeCell ref="B141:D141"/>
    <mergeCell ref="B131:D131"/>
    <mergeCell ref="B132:D132"/>
    <mergeCell ref="B133:D133"/>
    <mergeCell ref="B134:D134"/>
    <mergeCell ref="B135:D135"/>
    <mergeCell ref="B136:D136"/>
    <mergeCell ref="A122:A139"/>
    <mergeCell ref="B122:D122"/>
    <mergeCell ref="B123:D123"/>
    <mergeCell ref="B124:D124"/>
    <mergeCell ref="B125:D125"/>
    <mergeCell ref="B126:D126"/>
    <mergeCell ref="B127:D127"/>
    <mergeCell ref="B128:D128"/>
    <mergeCell ref="B129:D129"/>
    <mergeCell ref="B130:D130"/>
    <mergeCell ref="A112:A115"/>
    <mergeCell ref="B114:D114"/>
    <mergeCell ref="B115:D115"/>
    <mergeCell ref="A116:A121"/>
    <mergeCell ref="B116:D116"/>
    <mergeCell ref="B118:D118"/>
    <mergeCell ref="B119:D119"/>
    <mergeCell ref="B120:D120"/>
    <mergeCell ref="B121:D121"/>
    <mergeCell ref="A103:A104"/>
    <mergeCell ref="B103:D103"/>
    <mergeCell ref="B104:D104"/>
    <mergeCell ref="A105:A111"/>
    <mergeCell ref="B105:D105"/>
    <mergeCell ref="B106:D106"/>
    <mergeCell ref="B107:D107"/>
    <mergeCell ref="B108:D108"/>
    <mergeCell ref="B109:D109"/>
    <mergeCell ref="B110:D110"/>
    <mergeCell ref="B111:D111"/>
    <mergeCell ref="A99:A100"/>
    <mergeCell ref="B99:D99"/>
    <mergeCell ref="B100:D100"/>
    <mergeCell ref="A101:A102"/>
    <mergeCell ref="B101:D101"/>
    <mergeCell ref="B102:D102"/>
    <mergeCell ref="A93:A94"/>
    <mergeCell ref="A95:A96"/>
    <mergeCell ref="B95:D95"/>
    <mergeCell ref="B96:D96"/>
    <mergeCell ref="A97:A98"/>
    <mergeCell ref="B97:D97"/>
    <mergeCell ref="B98:D98"/>
    <mergeCell ref="A81:A82"/>
    <mergeCell ref="A83:A84"/>
    <mergeCell ref="A85:A86"/>
    <mergeCell ref="A87:A88"/>
    <mergeCell ref="A89:A90"/>
    <mergeCell ref="A91:A92"/>
    <mergeCell ref="A77:A78"/>
    <mergeCell ref="B77:D77"/>
    <mergeCell ref="B78:D78"/>
    <mergeCell ref="A79:A80"/>
    <mergeCell ref="B79:D79"/>
    <mergeCell ref="B80:D80"/>
    <mergeCell ref="A73:A74"/>
    <mergeCell ref="B73:D73"/>
    <mergeCell ref="B74:D74"/>
    <mergeCell ref="A75:A76"/>
    <mergeCell ref="B75:D75"/>
    <mergeCell ref="B76:D76"/>
    <mergeCell ref="A69:A70"/>
    <mergeCell ref="B69:D69"/>
    <mergeCell ref="B70:D70"/>
    <mergeCell ref="A71:A72"/>
    <mergeCell ref="B71:D71"/>
    <mergeCell ref="B72:D72"/>
    <mergeCell ref="A65:A66"/>
    <mergeCell ref="B65:D65"/>
    <mergeCell ref="B66:D66"/>
    <mergeCell ref="A67:A68"/>
    <mergeCell ref="B67:D67"/>
    <mergeCell ref="B68:D68"/>
    <mergeCell ref="B58:D58"/>
    <mergeCell ref="B59:D59"/>
    <mergeCell ref="B60:D60"/>
    <mergeCell ref="B61:D61"/>
    <mergeCell ref="B62:D62"/>
    <mergeCell ref="A63:A64"/>
    <mergeCell ref="B63:D63"/>
    <mergeCell ref="B64:D64"/>
    <mergeCell ref="B50:D50"/>
    <mergeCell ref="B51:D51"/>
    <mergeCell ref="B53:D53"/>
    <mergeCell ref="B54:D54"/>
    <mergeCell ref="B55:D55"/>
    <mergeCell ref="B57:D57"/>
    <mergeCell ref="A40:A62"/>
    <mergeCell ref="B40:D40"/>
    <mergeCell ref="B41:D41"/>
    <mergeCell ref="B42:D42"/>
    <mergeCell ref="B43:D43"/>
    <mergeCell ref="B44:D44"/>
    <mergeCell ref="B45:D45"/>
    <mergeCell ref="B47:D47"/>
    <mergeCell ref="B48:D48"/>
    <mergeCell ref="B49:D49"/>
    <mergeCell ref="B25:D25"/>
    <mergeCell ref="A36:A37"/>
    <mergeCell ref="B36:D36"/>
    <mergeCell ref="B37:D37"/>
    <mergeCell ref="A38:A39"/>
    <mergeCell ref="B38:D38"/>
    <mergeCell ref="B39:D39"/>
    <mergeCell ref="A32:A33"/>
    <mergeCell ref="B32:D32"/>
    <mergeCell ref="B33:D33"/>
    <mergeCell ref="A34:A35"/>
    <mergeCell ref="B34:D34"/>
    <mergeCell ref="B35:D35"/>
    <mergeCell ref="A1:C1"/>
    <mergeCell ref="A2:H2"/>
    <mergeCell ref="A3:H3"/>
    <mergeCell ref="A4:H4"/>
    <mergeCell ref="A5:H5"/>
    <mergeCell ref="A6:H6"/>
    <mergeCell ref="G11:H11"/>
    <mergeCell ref="A18:A19"/>
    <mergeCell ref="B18:D18"/>
    <mergeCell ref="B19:D19"/>
    <mergeCell ref="B13:D13"/>
    <mergeCell ref="A14:A15"/>
    <mergeCell ref="B14:D14"/>
    <mergeCell ref="B15:D15"/>
    <mergeCell ref="A16:A17"/>
    <mergeCell ref="B16:D16"/>
    <mergeCell ref="B17:D17"/>
    <mergeCell ref="G219:H219"/>
    <mergeCell ref="B27:D27"/>
    <mergeCell ref="D210:G210"/>
    <mergeCell ref="A7:H7"/>
    <mergeCell ref="A8:H8"/>
    <mergeCell ref="A10:D10"/>
    <mergeCell ref="A11:D11"/>
    <mergeCell ref="E11:F11"/>
    <mergeCell ref="B12:D12"/>
    <mergeCell ref="A20:A21"/>
    <mergeCell ref="B20:D20"/>
    <mergeCell ref="B21:D21"/>
    <mergeCell ref="A26:A27"/>
    <mergeCell ref="A28:A29"/>
    <mergeCell ref="B28:D28"/>
    <mergeCell ref="B29:D29"/>
    <mergeCell ref="A30:A31"/>
    <mergeCell ref="B30:D30"/>
    <mergeCell ref="B31:D31"/>
    <mergeCell ref="A22:A23"/>
    <mergeCell ref="B22:D22"/>
    <mergeCell ref="B23:D23"/>
    <mergeCell ref="A24:A25"/>
    <mergeCell ref="B24:D24"/>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7"/>
  <sheetViews>
    <sheetView workbookViewId="0">
      <selection activeCell="A2" sqref="A2:H2"/>
    </sheetView>
  </sheetViews>
  <sheetFormatPr defaultRowHeight="15" x14ac:dyDescent="0.25"/>
  <cols>
    <col min="1" max="1" width="3.85546875" style="8" customWidth="1"/>
    <col min="2" max="2" width="10.85546875" style="8" customWidth="1"/>
    <col min="3" max="3" width="8.140625" style="8" customWidth="1"/>
    <col min="4" max="4" width="29.85546875" style="8" customWidth="1"/>
    <col min="5" max="5" width="9.140625" style="8" customWidth="1"/>
    <col min="6" max="6" width="9" style="8" bestFit="1" customWidth="1"/>
    <col min="7" max="7" width="11.28515625" style="88" customWidth="1"/>
    <col min="8" max="8" width="16.85546875" style="88" customWidth="1"/>
    <col min="12" max="12" width="17.28515625" customWidth="1"/>
  </cols>
  <sheetData>
    <row r="1" spans="1:11" ht="15.75" thickBot="1" x14ac:dyDescent="0.3">
      <c r="A1" s="389"/>
      <c r="B1" s="390"/>
      <c r="C1" s="390"/>
      <c r="D1" s="4"/>
      <c r="E1" s="9"/>
      <c r="F1" s="10"/>
      <c r="G1" s="4"/>
      <c r="H1" s="11"/>
    </row>
    <row r="2" spans="1:11" ht="15.75" customHeight="1" thickBot="1" x14ac:dyDescent="0.3">
      <c r="A2" s="391" t="s">
        <v>244</v>
      </c>
      <c r="B2" s="392"/>
      <c r="C2" s="392"/>
      <c r="D2" s="392"/>
      <c r="E2" s="392"/>
      <c r="F2" s="392"/>
      <c r="G2" s="392"/>
      <c r="H2" s="393"/>
    </row>
    <row r="3" spans="1:11" ht="19.5" customHeight="1" thickBot="1" x14ac:dyDescent="0.3">
      <c r="A3" s="394"/>
      <c r="B3" s="395"/>
      <c r="C3" s="395"/>
      <c r="D3" s="395"/>
      <c r="E3" s="395"/>
      <c r="F3" s="395"/>
      <c r="G3" s="395"/>
      <c r="H3" s="396"/>
    </row>
    <row r="4" spans="1:11" ht="93" customHeight="1" thickBot="1" x14ac:dyDescent="0.3">
      <c r="A4" s="397" t="s">
        <v>183</v>
      </c>
      <c r="B4" s="398"/>
      <c r="C4" s="398"/>
      <c r="D4" s="398"/>
      <c r="E4" s="398"/>
      <c r="F4" s="398"/>
      <c r="G4" s="398"/>
      <c r="H4" s="399"/>
    </row>
    <row r="5" spans="1:11" ht="18" customHeight="1" thickBot="1" x14ac:dyDescent="0.3">
      <c r="A5" s="415"/>
      <c r="B5" s="416"/>
      <c r="C5" s="416"/>
      <c r="D5" s="416"/>
      <c r="E5" s="416"/>
      <c r="F5" s="416"/>
      <c r="G5" s="416"/>
      <c r="H5" s="417"/>
    </row>
    <row r="6" spans="1:11" ht="9.75" customHeight="1" x14ac:dyDescent="0.25">
      <c r="A6" s="473"/>
      <c r="B6" s="474"/>
      <c r="C6" s="474"/>
      <c r="D6" s="474"/>
      <c r="E6" s="474"/>
      <c r="F6" s="474"/>
      <c r="G6" s="474"/>
      <c r="H6" s="475"/>
    </row>
    <row r="7" spans="1:11" ht="9.75" customHeight="1" x14ac:dyDescent="0.25">
      <c r="A7" s="404"/>
      <c r="B7" s="405"/>
      <c r="C7" s="405"/>
      <c r="D7" s="405"/>
      <c r="E7" s="405"/>
      <c r="F7" s="405"/>
      <c r="G7" s="405"/>
      <c r="H7" s="406"/>
    </row>
    <row r="8" spans="1:11" ht="45" customHeight="1" x14ac:dyDescent="0.25">
      <c r="A8" s="407" t="s">
        <v>266</v>
      </c>
      <c r="B8" s="408"/>
      <c r="C8" s="408"/>
      <c r="D8" s="408"/>
      <c r="E8" s="408"/>
      <c r="F8" s="408"/>
      <c r="G8" s="408"/>
      <c r="H8" s="409"/>
    </row>
    <row r="9" spans="1:11" ht="15.75" thickBot="1" x14ac:dyDescent="0.3">
      <c r="A9" s="32"/>
      <c r="B9" s="6"/>
      <c r="C9" s="6"/>
      <c r="D9" s="6"/>
      <c r="E9" s="149"/>
      <c r="F9" s="6"/>
      <c r="G9" s="79"/>
      <c r="H9" s="89"/>
    </row>
    <row r="10" spans="1:11" s="131" customFormat="1" ht="17.25" customHeight="1" thickBot="1" x14ac:dyDescent="0.3">
      <c r="A10" s="476" t="s">
        <v>168</v>
      </c>
      <c r="B10" s="411"/>
      <c r="C10" s="411"/>
      <c r="D10" s="411"/>
      <c r="E10" s="128" t="s">
        <v>185</v>
      </c>
      <c r="F10" s="129"/>
      <c r="G10" s="129"/>
      <c r="H10" s="130">
        <v>19</v>
      </c>
      <c r="K10" s="132"/>
    </row>
    <row r="11" spans="1:11" s="131" customFormat="1" ht="15.75" customHeight="1" thickBot="1" x14ac:dyDescent="0.3">
      <c r="A11" s="477" t="s">
        <v>189</v>
      </c>
      <c r="B11" s="411"/>
      <c r="C11" s="411"/>
      <c r="D11" s="413"/>
      <c r="E11" s="466" t="s">
        <v>169</v>
      </c>
      <c r="F11" s="478"/>
      <c r="G11" s="133" t="s">
        <v>190</v>
      </c>
      <c r="H11" s="134"/>
    </row>
    <row r="12" spans="1:11" ht="15.75" thickBot="1" x14ac:dyDescent="0.3">
      <c r="A12" s="33" t="s">
        <v>0</v>
      </c>
      <c r="B12" s="385" t="s">
        <v>1</v>
      </c>
      <c r="C12" s="386"/>
      <c r="D12" s="387"/>
      <c r="E12" s="13" t="s">
        <v>127</v>
      </c>
      <c r="F12" s="34"/>
      <c r="G12" s="34" t="s">
        <v>167</v>
      </c>
      <c r="H12" s="91" t="s">
        <v>170</v>
      </c>
    </row>
    <row r="13" spans="1:11" ht="15.75" thickBot="1" x14ac:dyDescent="0.3">
      <c r="A13" s="35" t="s">
        <v>2</v>
      </c>
      <c r="B13" s="403" t="s">
        <v>3</v>
      </c>
      <c r="C13" s="377"/>
      <c r="D13" s="378"/>
      <c r="E13" s="14" t="s">
        <v>128</v>
      </c>
      <c r="F13" s="36"/>
      <c r="G13" s="161" t="s">
        <v>166</v>
      </c>
      <c r="H13" s="92" t="s">
        <v>171</v>
      </c>
    </row>
    <row r="14" spans="1:11" x14ac:dyDescent="0.25">
      <c r="A14" s="351">
        <v>1</v>
      </c>
      <c r="B14" s="442" t="s">
        <v>197</v>
      </c>
      <c r="C14" s="443"/>
      <c r="D14" s="444"/>
      <c r="E14" s="15" t="s">
        <v>129</v>
      </c>
      <c r="G14" s="38"/>
      <c r="H14" s="93"/>
    </row>
    <row r="15" spans="1:11" ht="39" customHeight="1" x14ac:dyDescent="0.25">
      <c r="A15" s="302"/>
      <c r="B15" s="303" t="s">
        <v>4</v>
      </c>
      <c r="C15" s="304"/>
      <c r="D15" s="305"/>
      <c r="E15" s="16" t="s">
        <v>130</v>
      </c>
      <c r="F15" s="39">
        <v>1</v>
      </c>
      <c r="G15" s="40">
        <f>Cenovnik!G15</f>
        <v>0</v>
      </c>
      <c r="H15" s="94">
        <f>F15*G15</f>
        <v>0</v>
      </c>
    </row>
    <row r="16" spans="1:11" x14ac:dyDescent="0.25">
      <c r="A16" s="301">
        <f>SUM(A14+1)</f>
        <v>2</v>
      </c>
      <c r="B16" s="306" t="s">
        <v>5</v>
      </c>
      <c r="C16" s="307"/>
      <c r="D16" s="308"/>
      <c r="E16" s="17" t="s">
        <v>129</v>
      </c>
      <c r="F16" s="39"/>
      <c r="G16" s="42"/>
      <c r="H16" s="94"/>
    </row>
    <row r="17" spans="1:8" x14ac:dyDescent="0.25">
      <c r="A17" s="302"/>
      <c r="B17" s="348" t="s">
        <v>210</v>
      </c>
      <c r="C17" s="349"/>
      <c r="D17" s="350"/>
      <c r="E17" s="16" t="s">
        <v>130</v>
      </c>
      <c r="F17" s="39">
        <v>1</v>
      </c>
      <c r="G17" s="40">
        <f>Cenovnik!G17</f>
        <v>0</v>
      </c>
      <c r="H17" s="94">
        <f t="shared" ref="H17:H76" si="0">F17*G17</f>
        <v>0</v>
      </c>
    </row>
    <row r="18" spans="1:8" x14ac:dyDescent="0.25">
      <c r="A18" s="301">
        <f>SUM(A16+1)</f>
        <v>3</v>
      </c>
      <c r="B18" s="306" t="s">
        <v>195</v>
      </c>
      <c r="C18" s="307"/>
      <c r="D18" s="308"/>
      <c r="E18" s="17" t="s">
        <v>129</v>
      </c>
      <c r="F18" s="39"/>
      <c r="G18" s="42"/>
      <c r="H18" s="94"/>
    </row>
    <row r="19" spans="1:8" x14ac:dyDescent="0.25">
      <c r="A19" s="302"/>
      <c r="B19" s="348" t="s">
        <v>211</v>
      </c>
      <c r="C19" s="349"/>
      <c r="D19" s="350"/>
      <c r="E19" s="18" t="s">
        <v>130</v>
      </c>
      <c r="F19" s="39">
        <v>0</v>
      </c>
      <c r="G19" s="40">
        <f>Cenovnik!G19</f>
        <v>0</v>
      </c>
      <c r="H19" s="94">
        <f t="shared" si="0"/>
        <v>0</v>
      </c>
    </row>
    <row r="20" spans="1:8" x14ac:dyDescent="0.25">
      <c r="A20" s="301">
        <f>SUM(A18+1)</f>
        <v>4</v>
      </c>
      <c r="B20" s="306" t="s">
        <v>6</v>
      </c>
      <c r="C20" s="307"/>
      <c r="D20" s="308"/>
      <c r="E20" s="17" t="s">
        <v>129</v>
      </c>
      <c r="F20" s="39"/>
      <c r="G20" s="42"/>
      <c r="H20" s="94"/>
    </row>
    <row r="21" spans="1:8" ht="36" customHeight="1" x14ac:dyDescent="0.25">
      <c r="A21" s="302"/>
      <c r="B21" s="303" t="s">
        <v>7</v>
      </c>
      <c r="C21" s="304"/>
      <c r="D21" s="305"/>
      <c r="E21" s="16" t="s">
        <v>130</v>
      </c>
      <c r="F21" s="39">
        <v>1</v>
      </c>
      <c r="G21" s="40">
        <f>Cenovnik!G21</f>
        <v>0</v>
      </c>
      <c r="H21" s="94">
        <f t="shared" si="0"/>
        <v>0</v>
      </c>
    </row>
    <row r="22" spans="1:8" x14ac:dyDescent="0.25">
      <c r="A22" s="301">
        <f>SUM(A20+1)</f>
        <v>5</v>
      </c>
      <c r="B22" s="306" t="s">
        <v>8</v>
      </c>
      <c r="C22" s="307"/>
      <c r="D22" s="308"/>
      <c r="E22" s="17" t="s">
        <v>129</v>
      </c>
      <c r="F22" s="39"/>
      <c r="G22" s="42"/>
      <c r="H22" s="94"/>
    </row>
    <row r="23" spans="1:8" ht="15" customHeight="1" x14ac:dyDescent="0.25">
      <c r="A23" s="302"/>
      <c r="B23" s="303" t="s">
        <v>9</v>
      </c>
      <c r="C23" s="304"/>
      <c r="D23" s="305"/>
      <c r="E23" s="16" t="s">
        <v>130</v>
      </c>
      <c r="F23" s="39">
        <v>1</v>
      </c>
      <c r="G23" s="40">
        <f>Cenovnik!G23</f>
        <v>0</v>
      </c>
      <c r="H23" s="94">
        <f t="shared" si="0"/>
        <v>0</v>
      </c>
    </row>
    <row r="24" spans="1:8" x14ac:dyDescent="0.25">
      <c r="A24" s="301">
        <f>SUM(A22+1)</f>
        <v>6</v>
      </c>
      <c r="B24" s="306" t="s">
        <v>10</v>
      </c>
      <c r="C24" s="307"/>
      <c r="D24" s="308"/>
      <c r="E24" s="18" t="s">
        <v>129</v>
      </c>
      <c r="F24" s="39"/>
      <c r="G24" s="42"/>
      <c r="H24" s="94"/>
    </row>
    <row r="25" spans="1:8" ht="37.5" customHeight="1" x14ac:dyDescent="0.25">
      <c r="A25" s="302"/>
      <c r="B25" s="303" t="s">
        <v>11</v>
      </c>
      <c r="C25" s="304"/>
      <c r="D25" s="305"/>
      <c r="E25" s="18" t="s">
        <v>130</v>
      </c>
      <c r="F25" s="39">
        <v>1</v>
      </c>
      <c r="G25" s="40">
        <f>Cenovnik!G25</f>
        <v>0</v>
      </c>
      <c r="H25" s="94">
        <f t="shared" si="0"/>
        <v>0</v>
      </c>
    </row>
    <row r="26" spans="1:8" ht="24" customHeight="1" x14ac:dyDescent="0.25">
      <c r="A26" s="301">
        <f>SUM(A24+1)</f>
        <v>7</v>
      </c>
      <c r="B26" s="209" t="s">
        <v>261</v>
      </c>
      <c r="C26" s="210"/>
      <c r="D26" s="211"/>
      <c r="E26" s="17" t="s">
        <v>129</v>
      </c>
      <c r="F26" s="509"/>
      <c r="G26" s="42"/>
      <c r="H26" s="94"/>
    </row>
    <row r="27" spans="1:8" ht="33.75" customHeight="1" x14ac:dyDescent="0.25">
      <c r="A27" s="302"/>
      <c r="B27" s="296" t="s">
        <v>262</v>
      </c>
      <c r="C27" s="297"/>
      <c r="D27" s="298"/>
      <c r="E27" s="18" t="s">
        <v>130</v>
      </c>
      <c r="F27" s="39">
        <v>1</v>
      </c>
      <c r="G27" s="40">
        <f>Cenovnik!G27</f>
        <v>0</v>
      </c>
      <c r="H27" s="94">
        <f t="shared" si="0"/>
        <v>0</v>
      </c>
    </row>
    <row r="28" spans="1:8" x14ac:dyDescent="0.25">
      <c r="A28" s="301">
        <f>SUM(A26+1)</f>
        <v>8</v>
      </c>
      <c r="B28" s="306" t="s">
        <v>198</v>
      </c>
      <c r="C28" s="307"/>
      <c r="D28" s="308"/>
      <c r="E28" s="17" t="s">
        <v>129</v>
      </c>
      <c r="F28" s="39"/>
      <c r="G28" s="42"/>
      <c r="H28" s="94"/>
    </row>
    <row r="29" spans="1:8" ht="42" customHeight="1" x14ac:dyDescent="0.25">
      <c r="A29" s="302"/>
      <c r="B29" s="303" t="s">
        <v>212</v>
      </c>
      <c r="C29" s="304"/>
      <c r="D29" s="305"/>
      <c r="E29" s="16" t="s">
        <v>130</v>
      </c>
      <c r="F29" s="39">
        <v>1</v>
      </c>
      <c r="G29" s="40">
        <f>Cenovnik!G29</f>
        <v>0</v>
      </c>
      <c r="H29" s="94">
        <f t="shared" si="0"/>
        <v>0</v>
      </c>
    </row>
    <row r="30" spans="1:8" x14ac:dyDescent="0.25">
      <c r="A30" s="301">
        <f>SUM(A28+1)</f>
        <v>9</v>
      </c>
      <c r="B30" s="306" t="s">
        <v>12</v>
      </c>
      <c r="C30" s="307"/>
      <c r="D30" s="308"/>
      <c r="E30" s="17" t="s">
        <v>129</v>
      </c>
      <c r="F30" s="39"/>
      <c r="G30" s="42"/>
      <c r="H30" s="94"/>
    </row>
    <row r="31" spans="1:8" x14ac:dyDescent="0.25">
      <c r="A31" s="302"/>
      <c r="B31" s="348" t="s">
        <v>13</v>
      </c>
      <c r="C31" s="349"/>
      <c r="D31" s="350"/>
      <c r="E31" s="16" t="s">
        <v>130</v>
      </c>
      <c r="F31" s="39">
        <v>1</v>
      </c>
      <c r="G31" s="40">
        <f>Cenovnik!G31</f>
        <v>0</v>
      </c>
      <c r="H31" s="94">
        <f t="shared" si="0"/>
        <v>0</v>
      </c>
    </row>
    <row r="32" spans="1:8" x14ac:dyDescent="0.25">
      <c r="A32" s="301">
        <f>SUM(A30+1)</f>
        <v>10</v>
      </c>
      <c r="B32" s="306" t="s">
        <v>14</v>
      </c>
      <c r="C32" s="307"/>
      <c r="D32" s="308"/>
      <c r="E32" s="17" t="s">
        <v>129</v>
      </c>
      <c r="F32" s="39"/>
      <c r="G32" s="42"/>
      <c r="H32" s="94"/>
    </row>
    <row r="33" spans="1:8" x14ac:dyDescent="0.25">
      <c r="A33" s="302"/>
      <c r="B33" s="348" t="s">
        <v>15</v>
      </c>
      <c r="C33" s="349"/>
      <c r="D33" s="350"/>
      <c r="E33" s="19" t="s">
        <v>130</v>
      </c>
      <c r="F33" s="39">
        <v>0</v>
      </c>
      <c r="G33" s="40">
        <f>Cenovnik!G33</f>
        <v>0</v>
      </c>
      <c r="H33" s="94">
        <f t="shared" si="0"/>
        <v>0</v>
      </c>
    </row>
    <row r="34" spans="1:8" x14ac:dyDescent="0.25">
      <c r="A34" s="301">
        <f>SUM(A32+1)</f>
        <v>11</v>
      </c>
      <c r="B34" s="329" t="s">
        <v>16</v>
      </c>
      <c r="C34" s="330"/>
      <c r="D34" s="331"/>
      <c r="E34" s="18" t="s">
        <v>129</v>
      </c>
      <c r="F34" s="39"/>
      <c r="G34" s="47"/>
      <c r="H34" s="94"/>
    </row>
    <row r="35" spans="1:8" ht="15" customHeight="1" x14ac:dyDescent="0.25">
      <c r="A35" s="302"/>
      <c r="B35" s="303" t="s">
        <v>17</v>
      </c>
      <c r="C35" s="304"/>
      <c r="D35" s="305"/>
      <c r="E35" s="19" t="s">
        <v>130</v>
      </c>
      <c r="F35" s="39">
        <v>0</v>
      </c>
      <c r="G35" s="40">
        <f>Cenovnik!G35</f>
        <v>0</v>
      </c>
      <c r="H35" s="94">
        <f t="shared" si="0"/>
        <v>0</v>
      </c>
    </row>
    <row r="36" spans="1:8" x14ac:dyDescent="0.25">
      <c r="A36" s="301">
        <f>SUM(A34+1)</f>
        <v>12</v>
      </c>
      <c r="B36" s="306" t="s">
        <v>134</v>
      </c>
      <c r="C36" s="307"/>
      <c r="D36" s="308"/>
      <c r="E36" s="17" t="s">
        <v>131</v>
      </c>
      <c r="F36" s="39"/>
      <c r="G36" s="42"/>
      <c r="H36" s="94"/>
    </row>
    <row r="37" spans="1:8" x14ac:dyDescent="0.25">
      <c r="A37" s="302"/>
      <c r="B37" s="348" t="s">
        <v>135</v>
      </c>
      <c r="C37" s="349"/>
      <c r="D37" s="350"/>
      <c r="E37" s="16" t="s">
        <v>131</v>
      </c>
      <c r="F37" s="39">
        <v>10</v>
      </c>
      <c r="G37" s="40">
        <f>Cenovnik!G37</f>
        <v>0</v>
      </c>
      <c r="H37" s="94">
        <f t="shared" si="0"/>
        <v>0</v>
      </c>
    </row>
    <row r="38" spans="1:8" x14ac:dyDescent="0.25">
      <c r="A38" s="301">
        <f>SUM(A36+1)</f>
        <v>13</v>
      </c>
      <c r="B38" s="306" t="s">
        <v>18</v>
      </c>
      <c r="C38" s="307"/>
      <c r="D38" s="308"/>
      <c r="E38" s="17" t="s">
        <v>131</v>
      </c>
      <c r="F38" s="39"/>
      <c r="G38" s="42"/>
      <c r="H38" s="94"/>
    </row>
    <row r="39" spans="1:8" x14ac:dyDescent="0.25">
      <c r="A39" s="302"/>
      <c r="B39" s="348" t="s">
        <v>19</v>
      </c>
      <c r="C39" s="349"/>
      <c r="D39" s="350"/>
      <c r="E39" s="16" t="s">
        <v>131</v>
      </c>
      <c r="F39" s="39">
        <v>6</v>
      </c>
      <c r="G39" s="40">
        <f>Cenovnik!G39</f>
        <v>0</v>
      </c>
      <c r="H39" s="94">
        <f t="shared" si="0"/>
        <v>0</v>
      </c>
    </row>
    <row r="40" spans="1:8" x14ac:dyDescent="0.25">
      <c r="A40" s="309">
        <v>14</v>
      </c>
      <c r="B40" s="382" t="s">
        <v>20</v>
      </c>
      <c r="C40" s="383"/>
      <c r="D40" s="384"/>
      <c r="E40" s="18" t="s">
        <v>129</v>
      </c>
      <c r="F40" s="141"/>
      <c r="G40" s="47"/>
      <c r="H40" s="94"/>
    </row>
    <row r="41" spans="1:8" x14ac:dyDescent="0.25">
      <c r="A41" s="309"/>
      <c r="B41" s="436" t="s">
        <v>21</v>
      </c>
      <c r="C41" s="437"/>
      <c r="D41" s="438"/>
      <c r="E41" s="20"/>
      <c r="F41" s="39"/>
      <c r="G41" s="47"/>
      <c r="H41" s="94"/>
    </row>
    <row r="42" spans="1:8" x14ac:dyDescent="0.25">
      <c r="A42" s="309"/>
      <c r="B42" s="382" t="s">
        <v>22</v>
      </c>
      <c r="C42" s="383"/>
      <c r="D42" s="384"/>
      <c r="E42" s="18" t="s">
        <v>130</v>
      </c>
      <c r="F42" s="39">
        <v>1</v>
      </c>
      <c r="G42" s="40">
        <f>Cenovnik!G42</f>
        <v>0</v>
      </c>
      <c r="H42" s="94">
        <f t="shared" si="0"/>
        <v>0</v>
      </c>
    </row>
    <row r="43" spans="1:8" x14ac:dyDescent="0.25">
      <c r="A43" s="309"/>
      <c r="B43" s="382" t="s">
        <v>23</v>
      </c>
      <c r="C43" s="383"/>
      <c r="D43" s="384"/>
      <c r="E43" s="20" t="s">
        <v>130</v>
      </c>
      <c r="F43" s="39">
        <v>6</v>
      </c>
      <c r="G43" s="40">
        <f>Cenovnik!G43</f>
        <v>0</v>
      </c>
      <c r="H43" s="94">
        <f t="shared" si="0"/>
        <v>0</v>
      </c>
    </row>
    <row r="44" spans="1:8" x14ac:dyDescent="0.25">
      <c r="A44" s="309"/>
      <c r="B44" s="315" t="s">
        <v>24</v>
      </c>
      <c r="C44" s="316"/>
      <c r="D44" s="317"/>
      <c r="E44" s="18" t="s">
        <v>130</v>
      </c>
      <c r="F44" s="39">
        <v>1</v>
      </c>
      <c r="G44" s="40">
        <f>Cenovnik!G44</f>
        <v>0</v>
      </c>
      <c r="H44" s="94">
        <f t="shared" si="0"/>
        <v>0</v>
      </c>
    </row>
    <row r="45" spans="1:8" x14ac:dyDescent="0.25">
      <c r="A45" s="309"/>
      <c r="B45" s="315" t="s">
        <v>25</v>
      </c>
      <c r="C45" s="316"/>
      <c r="D45" s="317"/>
      <c r="E45" s="20" t="s">
        <v>130</v>
      </c>
      <c r="F45" s="39">
        <v>6</v>
      </c>
      <c r="G45" s="40">
        <f>Cenovnik!G45</f>
        <v>0</v>
      </c>
      <c r="H45" s="94">
        <f t="shared" si="0"/>
        <v>0</v>
      </c>
    </row>
    <row r="46" spans="1:8" x14ac:dyDescent="0.25">
      <c r="A46" s="309"/>
      <c r="B46" s="197" t="s">
        <v>26</v>
      </c>
      <c r="C46" s="198"/>
      <c r="D46" s="199"/>
      <c r="E46" s="18" t="s">
        <v>130</v>
      </c>
      <c r="F46" s="39">
        <v>8</v>
      </c>
      <c r="G46" s="40">
        <f>Cenovnik!G46</f>
        <v>0</v>
      </c>
      <c r="H46" s="94">
        <f t="shared" si="0"/>
        <v>0</v>
      </c>
    </row>
    <row r="47" spans="1:8" x14ac:dyDescent="0.25">
      <c r="A47" s="309"/>
      <c r="B47" s="439" t="s">
        <v>27</v>
      </c>
      <c r="C47" s="440"/>
      <c r="D47" s="441"/>
      <c r="E47" s="18" t="s">
        <v>130</v>
      </c>
      <c r="F47" s="39">
        <v>10</v>
      </c>
      <c r="G47" s="40">
        <f>Cenovnik!G47</f>
        <v>0</v>
      </c>
      <c r="H47" s="94">
        <f t="shared" si="0"/>
        <v>0</v>
      </c>
    </row>
    <row r="48" spans="1:8" x14ac:dyDescent="0.25">
      <c r="A48" s="309"/>
      <c r="B48" s="315" t="s">
        <v>28</v>
      </c>
      <c r="C48" s="316"/>
      <c r="D48" s="317"/>
      <c r="E48" s="20" t="s">
        <v>130</v>
      </c>
      <c r="F48" s="39">
        <v>1</v>
      </c>
      <c r="G48" s="40">
        <f>Cenovnik!G48</f>
        <v>0</v>
      </c>
      <c r="H48" s="94">
        <f t="shared" si="0"/>
        <v>0</v>
      </c>
    </row>
    <row r="49" spans="1:8" x14ac:dyDescent="0.25">
      <c r="A49" s="309"/>
      <c r="B49" s="315" t="s">
        <v>29</v>
      </c>
      <c r="C49" s="316"/>
      <c r="D49" s="317"/>
      <c r="E49" s="18" t="s">
        <v>130</v>
      </c>
      <c r="F49" s="39">
        <v>5</v>
      </c>
      <c r="G49" s="40">
        <f>Cenovnik!G49</f>
        <v>0</v>
      </c>
      <c r="H49" s="94">
        <f t="shared" si="0"/>
        <v>0</v>
      </c>
    </row>
    <row r="50" spans="1:8" x14ac:dyDescent="0.25">
      <c r="A50" s="309"/>
      <c r="B50" s="315" t="s">
        <v>30</v>
      </c>
      <c r="C50" s="316"/>
      <c r="D50" s="317"/>
      <c r="E50" s="20" t="s">
        <v>130</v>
      </c>
      <c r="F50" s="39">
        <v>5</v>
      </c>
      <c r="G50" s="40">
        <f>Cenovnik!G50</f>
        <v>0</v>
      </c>
      <c r="H50" s="94">
        <f t="shared" si="0"/>
        <v>0</v>
      </c>
    </row>
    <row r="51" spans="1:8" x14ac:dyDescent="0.25">
      <c r="A51" s="309"/>
      <c r="B51" s="315" t="s">
        <v>31</v>
      </c>
      <c r="C51" s="316"/>
      <c r="D51" s="317"/>
      <c r="E51" s="20" t="s">
        <v>130</v>
      </c>
      <c r="F51" s="39">
        <v>10</v>
      </c>
      <c r="G51" s="40">
        <f>Cenovnik!G51</f>
        <v>0</v>
      </c>
      <c r="H51" s="94">
        <f t="shared" si="0"/>
        <v>0</v>
      </c>
    </row>
    <row r="52" spans="1:8" x14ac:dyDescent="0.25">
      <c r="A52" s="309"/>
      <c r="B52" s="197" t="s">
        <v>32</v>
      </c>
      <c r="C52" s="198"/>
      <c r="D52" s="199"/>
      <c r="E52" s="20" t="s">
        <v>130</v>
      </c>
      <c r="F52" s="39">
        <v>1</v>
      </c>
      <c r="G52" s="40">
        <f>Cenovnik!G52</f>
        <v>0</v>
      </c>
      <c r="H52" s="94">
        <f t="shared" si="0"/>
        <v>0</v>
      </c>
    </row>
    <row r="53" spans="1:8" x14ac:dyDescent="0.25">
      <c r="A53" s="309"/>
      <c r="B53" s="439" t="s">
        <v>33</v>
      </c>
      <c r="C53" s="440"/>
      <c r="D53" s="441"/>
      <c r="E53" s="20" t="s">
        <v>130</v>
      </c>
      <c r="F53" s="39">
        <v>6</v>
      </c>
      <c r="G53" s="40">
        <f>Cenovnik!G53</f>
        <v>0</v>
      </c>
      <c r="H53" s="94">
        <f t="shared" si="0"/>
        <v>0</v>
      </c>
    </row>
    <row r="54" spans="1:8" x14ac:dyDescent="0.25">
      <c r="A54" s="309"/>
      <c r="B54" s="315" t="s">
        <v>34</v>
      </c>
      <c r="C54" s="316"/>
      <c r="D54" s="317"/>
      <c r="E54" s="18" t="s">
        <v>130</v>
      </c>
      <c r="F54" s="39">
        <v>4</v>
      </c>
      <c r="G54" s="40">
        <f>Cenovnik!G54</f>
        <v>0</v>
      </c>
      <c r="H54" s="94">
        <f t="shared" si="0"/>
        <v>0</v>
      </c>
    </row>
    <row r="55" spans="1:8" x14ac:dyDescent="0.25">
      <c r="A55" s="309"/>
      <c r="B55" s="315" t="s">
        <v>35</v>
      </c>
      <c r="C55" s="316"/>
      <c r="D55" s="317"/>
      <c r="E55" s="20" t="s">
        <v>130</v>
      </c>
      <c r="F55" s="39">
        <v>6</v>
      </c>
      <c r="G55" s="40">
        <f>Cenovnik!G55</f>
        <v>0</v>
      </c>
      <c r="H55" s="94">
        <f t="shared" si="0"/>
        <v>0</v>
      </c>
    </row>
    <row r="56" spans="1:8" x14ac:dyDescent="0.25">
      <c r="A56" s="309"/>
      <c r="B56" s="197" t="s">
        <v>36</v>
      </c>
      <c r="C56" s="198"/>
      <c r="D56" s="199"/>
      <c r="E56" s="18" t="s">
        <v>130</v>
      </c>
      <c r="F56" s="39">
        <v>3</v>
      </c>
      <c r="G56" s="40">
        <f>Cenovnik!G56</f>
        <v>0</v>
      </c>
      <c r="H56" s="94">
        <f t="shared" si="0"/>
        <v>0</v>
      </c>
    </row>
    <row r="57" spans="1:8" x14ac:dyDescent="0.25">
      <c r="A57" s="309"/>
      <c r="B57" s="315" t="s">
        <v>37</v>
      </c>
      <c r="C57" s="316"/>
      <c r="D57" s="317"/>
      <c r="E57" s="18" t="s">
        <v>130</v>
      </c>
      <c r="F57" s="39">
        <v>3</v>
      </c>
      <c r="G57" s="40">
        <f>Cenovnik!G57</f>
        <v>0</v>
      </c>
      <c r="H57" s="94">
        <f t="shared" si="0"/>
        <v>0</v>
      </c>
    </row>
    <row r="58" spans="1:8" x14ac:dyDescent="0.25">
      <c r="A58" s="309"/>
      <c r="B58" s="315" t="s">
        <v>38</v>
      </c>
      <c r="C58" s="316"/>
      <c r="D58" s="317"/>
      <c r="E58" s="20" t="s">
        <v>130</v>
      </c>
      <c r="F58" s="39">
        <v>3</v>
      </c>
      <c r="G58" s="40">
        <f>Cenovnik!G58</f>
        <v>0</v>
      </c>
      <c r="H58" s="94">
        <f t="shared" si="0"/>
        <v>0</v>
      </c>
    </row>
    <row r="59" spans="1:8" x14ac:dyDescent="0.25">
      <c r="A59" s="309"/>
      <c r="B59" s="315" t="s">
        <v>39</v>
      </c>
      <c r="C59" s="316"/>
      <c r="D59" s="317"/>
      <c r="E59" s="18" t="s">
        <v>130</v>
      </c>
      <c r="F59" s="39">
        <v>1</v>
      </c>
      <c r="G59" s="40">
        <f>Cenovnik!G59</f>
        <v>0</v>
      </c>
      <c r="H59" s="94">
        <f t="shared" si="0"/>
        <v>0</v>
      </c>
    </row>
    <row r="60" spans="1:8" x14ac:dyDescent="0.25">
      <c r="A60" s="309"/>
      <c r="B60" s="315" t="s">
        <v>213</v>
      </c>
      <c r="C60" s="316"/>
      <c r="D60" s="317"/>
      <c r="E60" s="18" t="s">
        <v>130</v>
      </c>
      <c r="F60" s="39">
        <v>1</v>
      </c>
      <c r="G60" s="40">
        <f>Cenovnik!G60</f>
        <v>0</v>
      </c>
      <c r="H60" s="94">
        <f t="shared" si="0"/>
        <v>0</v>
      </c>
    </row>
    <row r="61" spans="1:8" ht="23.25" customHeight="1" x14ac:dyDescent="0.25">
      <c r="A61" s="309"/>
      <c r="B61" s="315" t="s">
        <v>40</v>
      </c>
      <c r="C61" s="316"/>
      <c r="D61" s="317"/>
      <c r="E61" s="18" t="s">
        <v>130</v>
      </c>
      <c r="F61" s="39">
        <v>1</v>
      </c>
      <c r="G61" s="40">
        <f>Cenovnik!G61</f>
        <v>0</v>
      </c>
      <c r="H61" s="94">
        <f t="shared" si="0"/>
        <v>0</v>
      </c>
    </row>
    <row r="62" spans="1:8" ht="15" customHeight="1" x14ac:dyDescent="0.25">
      <c r="A62" s="302"/>
      <c r="B62" s="355" t="s">
        <v>41</v>
      </c>
      <c r="C62" s="356"/>
      <c r="D62" s="388"/>
      <c r="E62" s="19" t="s">
        <v>130</v>
      </c>
      <c r="F62" s="39">
        <v>1</v>
      </c>
      <c r="G62" s="40">
        <f>Cenovnik!G62</f>
        <v>0</v>
      </c>
      <c r="H62" s="94">
        <f t="shared" si="0"/>
        <v>0</v>
      </c>
    </row>
    <row r="63" spans="1:8" x14ac:dyDescent="0.25">
      <c r="A63" s="301">
        <v>15</v>
      </c>
      <c r="B63" s="329" t="s">
        <v>42</v>
      </c>
      <c r="C63" s="330"/>
      <c r="D63" s="331"/>
      <c r="E63" s="18" t="s">
        <v>129</v>
      </c>
      <c r="F63" s="39"/>
      <c r="G63" s="42"/>
      <c r="H63" s="94"/>
    </row>
    <row r="64" spans="1:8" x14ac:dyDescent="0.25">
      <c r="A64" s="302"/>
      <c r="B64" s="355" t="s">
        <v>43</v>
      </c>
      <c r="C64" s="356"/>
      <c r="D64" s="388"/>
      <c r="E64" s="19" t="s">
        <v>130</v>
      </c>
      <c r="F64" s="39">
        <v>1</v>
      </c>
      <c r="G64" s="40">
        <f>Cenovnik!G64</f>
        <v>0</v>
      </c>
      <c r="H64" s="94">
        <f t="shared" si="0"/>
        <v>0</v>
      </c>
    </row>
    <row r="65" spans="1:8" x14ac:dyDescent="0.25">
      <c r="A65" s="301">
        <f>SUM(A63+1)</f>
        <v>16</v>
      </c>
      <c r="B65" s="329" t="s">
        <v>44</v>
      </c>
      <c r="C65" s="330"/>
      <c r="D65" s="331"/>
      <c r="E65" s="18" t="s">
        <v>129</v>
      </c>
      <c r="F65" s="39"/>
      <c r="G65" s="42"/>
      <c r="H65" s="94"/>
    </row>
    <row r="66" spans="1:8" x14ac:dyDescent="0.25">
      <c r="A66" s="302"/>
      <c r="B66" s="424" t="s">
        <v>45</v>
      </c>
      <c r="C66" s="425"/>
      <c r="D66" s="426"/>
      <c r="E66" s="18" t="s">
        <v>130</v>
      </c>
      <c r="F66" s="39">
        <v>1</v>
      </c>
      <c r="G66" s="40">
        <f>Cenovnik!G66</f>
        <v>0</v>
      </c>
      <c r="H66" s="94">
        <f t="shared" si="0"/>
        <v>0</v>
      </c>
    </row>
    <row r="67" spans="1:8" ht="27" customHeight="1" x14ac:dyDescent="0.25">
      <c r="A67" s="346">
        <f>SUM(A65+1)</f>
        <v>17</v>
      </c>
      <c r="B67" s="352" t="s">
        <v>174</v>
      </c>
      <c r="C67" s="353"/>
      <c r="D67" s="353"/>
      <c r="E67" s="21" t="s">
        <v>129</v>
      </c>
      <c r="F67" s="39"/>
      <c r="G67" s="51"/>
      <c r="H67" s="94"/>
    </row>
    <row r="68" spans="1:8" ht="31.5" customHeight="1" x14ac:dyDescent="0.25">
      <c r="A68" s="347"/>
      <c r="B68" s="445" t="s">
        <v>46</v>
      </c>
      <c r="C68" s="446"/>
      <c r="D68" s="446"/>
      <c r="E68" s="19" t="s">
        <v>130</v>
      </c>
      <c r="F68" s="39">
        <v>1</v>
      </c>
      <c r="G68" s="40">
        <f>Cenovnik!G68</f>
        <v>0</v>
      </c>
      <c r="H68" s="94">
        <f t="shared" si="0"/>
        <v>0</v>
      </c>
    </row>
    <row r="69" spans="1:8" x14ac:dyDescent="0.25">
      <c r="A69" s="301">
        <f>SUM(A67+1)</f>
        <v>18</v>
      </c>
      <c r="B69" s="306" t="s">
        <v>47</v>
      </c>
      <c r="C69" s="307"/>
      <c r="D69" s="308"/>
      <c r="E69" s="18" t="s">
        <v>131</v>
      </c>
      <c r="F69" s="39"/>
      <c r="G69" s="42"/>
      <c r="H69" s="94"/>
    </row>
    <row r="70" spans="1:8" x14ac:dyDescent="0.25">
      <c r="A70" s="302"/>
      <c r="B70" s="348" t="s">
        <v>48</v>
      </c>
      <c r="C70" s="349"/>
      <c r="D70" s="350"/>
      <c r="E70" s="18" t="s">
        <v>131</v>
      </c>
      <c r="F70" s="39">
        <v>10</v>
      </c>
      <c r="G70" s="40">
        <f>Cenovnik!G70</f>
        <v>0</v>
      </c>
      <c r="H70" s="94">
        <f t="shared" si="0"/>
        <v>0</v>
      </c>
    </row>
    <row r="71" spans="1:8" x14ac:dyDescent="0.25">
      <c r="A71" s="301">
        <f>SUM(A69+1)</f>
        <v>19</v>
      </c>
      <c r="B71" s="306" t="s">
        <v>49</v>
      </c>
      <c r="C71" s="307"/>
      <c r="D71" s="308"/>
      <c r="E71" s="17" t="s">
        <v>131</v>
      </c>
      <c r="F71" s="39"/>
      <c r="G71" s="42"/>
      <c r="H71" s="94"/>
    </row>
    <row r="72" spans="1:8" x14ac:dyDescent="0.25">
      <c r="A72" s="302"/>
      <c r="B72" s="348" t="s">
        <v>50</v>
      </c>
      <c r="C72" s="349"/>
      <c r="D72" s="350"/>
      <c r="E72" s="16" t="s">
        <v>131</v>
      </c>
      <c r="F72" s="39">
        <v>0</v>
      </c>
      <c r="G72" s="40">
        <f>Cenovnik!G72</f>
        <v>0</v>
      </c>
      <c r="H72" s="94">
        <f t="shared" si="0"/>
        <v>0</v>
      </c>
    </row>
    <row r="73" spans="1:8" x14ac:dyDescent="0.25">
      <c r="A73" s="301">
        <f>SUM(A71+1)</f>
        <v>20</v>
      </c>
      <c r="B73" s="306" t="s">
        <v>51</v>
      </c>
      <c r="C73" s="307"/>
      <c r="D73" s="308"/>
      <c r="E73" s="17" t="s">
        <v>131</v>
      </c>
      <c r="F73" s="39"/>
      <c r="G73" s="42"/>
      <c r="H73" s="94"/>
    </row>
    <row r="74" spans="1:8" x14ac:dyDescent="0.25">
      <c r="A74" s="302"/>
      <c r="B74" s="348" t="s">
        <v>52</v>
      </c>
      <c r="C74" s="349"/>
      <c r="D74" s="350"/>
      <c r="E74" s="16" t="s">
        <v>131</v>
      </c>
      <c r="F74" s="39">
        <v>0</v>
      </c>
      <c r="G74" s="40">
        <f>Cenovnik!G74</f>
        <v>0</v>
      </c>
      <c r="H74" s="94">
        <f t="shared" si="0"/>
        <v>0</v>
      </c>
    </row>
    <row r="75" spans="1:8" x14ac:dyDescent="0.25">
      <c r="A75" s="301">
        <f>SUM(A73+1)</f>
        <v>21</v>
      </c>
      <c r="B75" s="329" t="s">
        <v>53</v>
      </c>
      <c r="C75" s="330"/>
      <c r="D75" s="331"/>
      <c r="E75" s="18" t="s">
        <v>129</v>
      </c>
      <c r="F75" s="39"/>
      <c r="G75" s="42"/>
      <c r="H75" s="94"/>
    </row>
    <row r="76" spans="1:8" ht="19.5" customHeight="1" x14ac:dyDescent="0.25">
      <c r="A76" s="302"/>
      <c r="B76" s="355" t="s">
        <v>54</v>
      </c>
      <c r="C76" s="356"/>
      <c r="D76" s="388"/>
      <c r="E76" s="19" t="s">
        <v>130</v>
      </c>
      <c r="F76" s="39">
        <v>2</v>
      </c>
      <c r="G76" s="40">
        <f>Cenovnik!G76</f>
        <v>0</v>
      </c>
      <c r="H76" s="94">
        <f t="shared" si="0"/>
        <v>0</v>
      </c>
    </row>
    <row r="77" spans="1:8" x14ac:dyDescent="0.25">
      <c r="A77" s="301">
        <f>SUM(A75+1)</f>
        <v>22</v>
      </c>
      <c r="B77" s="329" t="s">
        <v>55</v>
      </c>
      <c r="C77" s="330"/>
      <c r="D77" s="331"/>
      <c r="E77" s="18" t="s">
        <v>129</v>
      </c>
      <c r="F77" s="39"/>
      <c r="G77" s="42"/>
      <c r="H77" s="94"/>
    </row>
    <row r="78" spans="1:8" x14ac:dyDescent="0.25">
      <c r="A78" s="302"/>
      <c r="B78" s="355" t="s">
        <v>56</v>
      </c>
      <c r="C78" s="356"/>
      <c r="D78" s="388"/>
      <c r="E78" s="19" t="s">
        <v>130</v>
      </c>
      <c r="F78" s="39">
        <v>1</v>
      </c>
      <c r="G78" s="40">
        <f>Cenovnik!G78</f>
        <v>0</v>
      </c>
      <c r="H78" s="94">
        <f t="shared" ref="H78:H153" si="1">F78*G78</f>
        <v>0</v>
      </c>
    </row>
    <row r="79" spans="1:8" x14ac:dyDescent="0.25">
      <c r="A79" s="301">
        <f t="shared" ref="A79:A103" si="2">SUM(A77+1)</f>
        <v>23</v>
      </c>
      <c r="B79" s="329" t="s">
        <v>57</v>
      </c>
      <c r="C79" s="330"/>
      <c r="D79" s="331"/>
      <c r="E79" s="18" t="s">
        <v>129</v>
      </c>
      <c r="F79" s="39"/>
      <c r="G79" s="42"/>
      <c r="H79" s="94"/>
    </row>
    <row r="80" spans="1:8" x14ac:dyDescent="0.25">
      <c r="A80" s="302"/>
      <c r="B80" s="355" t="s">
        <v>58</v>
      </c>
      <c r="C80" s="356"/>
      <c r="D80" s="388"/>
      <c r="E80" s="19" t="s">
        <v>130</v>
      </c>
      <c r="F80" s="39">
        <v>1</v>
      </c>
      <c r="G80" s="40">
        <f>Cenovnik!G80</f>
        <v>0</v>
      </c>
      <c r="H80" s="94">
        <f t="shared" si="1"/>
        <v>0</v>
      </c>
    </row>
    <row r="81" spans="1:8" x14ac:dyDescent="0.25">
      <c r="A81" s="301">
        <f t="shared" si="2"/>
        <v>24</v>
      </c>
      <c r="B81" s="200" t="s">
        <v>214</v>
      </c>
      <c r="C81" s="201"/>
      <c r="D81" s="204"/>
      <c r="E81" s="17" t="s">
        <v>129</v>
      </c>
      <c r="F81" s="39"/>
      <c r="G81" s="42"/>
      <c r="H81" s="94"/>
    </row>
    <row r="82" spans="1:8" x14ac:dyDescent="0.25">
      <c r="A82" s="302"/>
      <c r="B82" s="202" t="s">
        <v>215</v>
      </c>
      <c r="C82" s="203"/>
      <c r="D82" s="205"/>
      <c r="E82" s="16" t="s">
        <v>130</v>
      </c>
      <c r="F82" s="39">
        <v>1</v>
      </c>
      <c r="G82" s="54">
        <f>Cenovnik!G82</f>
        <v>0</v>
      </c>
      <c r="H82" s="94">
        <f t="shared" si="1"/>
        <v>0</v>
      </c>
    </row>
    <row r="83" spans="1:8" x14ac:dyDescent="0.25">
      <c r="A83" s="301">
        <f t="shared" si="2"/>
        <v>25</v>
      </c>
      <c r="B83" s="200" t="s">
        <v>154</v>
      </c>
      <c r="C83" s="201"/>
      <c r="D83" s="204"/>
      <c r="E83" s="17" t="s">
        <v>129</v>
      </c>
      <c r="F83" s="39"/>
      <c r="G83" s="42"/>
      <c r="H83" s="94"/>
    </row>
    <row r="84" spans="1:8" x14ac:dyDescent="0.25">
      <c r="A84" s="302"/>
      <c r="B84" s="202" t="s">
        <v>150</v>
      </c>
      <c r="C84" s="203"/>
      <c r="D84" s="205"/>
      <c r="E84" s="16" t="s">
        <v>130</v>
      </c>
      <c r="F84" s="39">
        <v>1</v>
      </c>
      <c r="G84" s="54">
        <f>Cenovnik!G84</f>
        <v>0</v>
      </c>
      <c r="H84" s="94">
        <f t="shared" si="1"/>
        <v>0</v>
      </c>
    </row>
    <row r="85" spans="1:8" x14ac:dyDescent="0.25">
      <c r="A85" s="301">
        <f t="shared" si="2"/>
        <v>26</v>
      </c>
      <c r="B85" s="200" t="s">
        <v>155</v>
      </c>
      <c r="C85" s="201"/>
      <c r="D85" s="204"/>
      <c r="E85" s="17" t="s">
        <v>129</v>
      </c>
      <c r="F85" s="39"/>
      <c r="G85" s="42"/>
      <c r="H85" s="94"/>
    </row>
    <row r="86" spans="1:8" x14ac:dyDescent="0.25">
      <c r="A86" s="302"/>
      <c r="B86" s="202" t="s">
        <v>158</v>
      </c>
      <c r="C86" s="203"/>
      <c r="D86" s="205"/>
      <c r="E86" s="16" t="s">
        <v>130</v>
      </c>
      <c r="F86" s="39">
        <v>1</v>
      </c>
      <c r="G86" s="54">
        <f>Cenovnik!G86</f>
        <v>0</v>
      </c>
      <c r="H86" s="94">
        <f t="shared" si="1"/>
        <v>0</v>
      </c>
    </row>
    <row r="87" spans="1:8" x14ac:dyDescent="0.25">
      <c r="A87" s="301">
        <f t="shared" si="2"/>
        <v>27</v>
      </c>
      <c r="B87" s="200" t="s">
        <v>156</v>
      </c>
      <c r="C87" s="201"/>
      <c r="D87" s="204"/>
      <c r="E87" s="17" t="s">
        <v>129</v>
      </c>
      <c r="F87" s="39"/>
      <c r="G87" s="42"/>
      <c r="H87" s="94"/>
    </row>
    <row r="88" spans="1:8" ht="15" customHeight="1" x14ac:dyDescent="0.25">
      <c r="A88" s="302"/>
      <c r="B88" s="202" t="s">
        <v>159</v>
      </c>
      <c r="C88" s="203"/>
      <c r="D88" s="205"/>
      <c r="E88" s="16" t="s">
        <v>130</v>
      </c>
      <c r="F88" s="39">
        <v>2</v>
      </c>
      <c r="G88" s="54">
        <f>Cenovnik!G88</f>
        <v>0</v>
      </c>
      <c r="H88" s="94">
        <f t="shared" si="1"/>
        <v>0</v>
      </c>
    </row>
    <row r="89" spans="1:8" x14ac:dyDescent="0.25">
      <c r="A89" s="301">
        <f t="shared" si="2"/>
        <v>28</v>
      </c>
      <c r="B89" s="200" t="s">
        <v>157</v>
      </c>
      <c r="C89" s="201"/>
      <c r="D89" s="204"/>
      <c r="E89" s="17" t="s">
        <v>129</v>
      </c>
      <c r="F89" s="39"/>
      <c r="G89" s="42"/>
      <c r="H89" s="94"/>
    </row>
    <row r="90" spans="1:8" x14ac:dyDescent="0.25">
      <c r="A90" s="302"/>
      <c r="B90" s="202" t="s">
        <v>160</v>
      </c>
      <c r="C90" s="203"/>
      <c r="D90" s="205"/>
      <c r="E90" s="16" t="s">
        <v>130</v>
      </c>
      <c r="F90" s="39">
        <v>2</v>
      </c>
      <c r="G90" s="54">
        <f>Cenovnik!G90</f>
        <v>0</v>
      </c>
      <c r="H90" s="94">
        <f t="shared" si="1"/>
        <v>0</v>
      </c>
    </row>
    <row r="91" spans="1:8" x14ac:dyDescent="0.25">
      <c r="A91" s="301">
        <f t="shared" si="2"/>
        <v>29</v>
      </c>
      <c r="B91" s="200" t="s">
        <v>199</v>
      </c>
      <c r="C91" s="201"/>
      <c r="D91" s="204"/>
      <c r="E91" s="17" t="s">
        <v>129</v>
      </c>
      <c r="F91" s="39"/>
      <c r="G91" s="42"/>
      <c r="H91" s="94"/>
    </row>
    <row r="92" spans="1:8" x14ac:dyDescent="0.25">
      <c r="A92" s="302"/>
      <c r="B92" s="202" t="s">
        <v>200</v>
      </c>
      <c r="C92" s="203"/>
      <c r="D92" s="205"/>
      <c r="E92" s="16" t="s">
        <v>130</v>
      </c>
      <c r="F92" s="39">
        <v>5</v>
      </c>
      <c r="G92" s="54">
        <f>Cenovnik!G92</f>
        <v>0</v>
      </c>
      <c r="H92" s="94">
        <f t="shared" si="1"/>
        <v>0</v>
      </c>
    </row>
    <row r="93" spans="1:8" x14ac:dyDescent="0.25">
      <c r="A93" s="332">
        <f t="shared" si="2"/>
        <v>30</v>
      </c>
      <c r="B93" s="197" t="s">
        <v>201</v>
      </c>
      <c r="C93" s="198"/>
      <c r="D93" s="199"/>
      <c r="E93" s="18" t="s">
        <v>129</v>
      </c>
      <c r="F93" s="39"/>
      <c r="G93" s="42"/>
      <c r="H93" s="94"/>
    </row>
    <row r="94" spans="1:8" x14ac:dyDescent="0.25">
      <c r="A94" s="333"/>
      <c r="B94" s="197" t="s">
        <v>202</v>
      </c>
      <c r="C94" s="198"/>
      <c r="D94" s="199"/>
      <c r="E94" s="18" t="s">
        <v>130</v>
      </c>
      <c r="F94" s="39">
        <v>5</v>
      </c>
      <c r="G94" s="54">
        <f>Cenovnik!G94</f>
        <v>0</v>
      </c>
      <c r="H94" s="94">
        <f t="shared" si="1"/>
        <v>0</v>
      </c>
    </row>
    <row r="95" spans="1:8" x14ac:dyDescent="0.25">
      <c r="A95" s="309">
        <f t="shared" si="2"/>
        <v>31</v>
      </c>
      <c r="B95" s="329" t="s">
        <v>59</v>
      </c>
      <c r="C95" s="330"/>
      <c r="D95" s="331"/>
      <c r="E95" s="18" t="s">
        <v>129</v>
      </c>
      <c r="F95" s="39"/>
      <c r="G95" s="42"/>
      <c r="H95" s="94"/>
    </row>
    <row r="96" spans="1:8" x14ac:dyDescent="0.25">
      <c r="A96" s="302"/>
      <c r="B96" s="355" t="s">
        <v>60</v>
      </c>
      <c r="C96" s="356"/>
      <c r="D96" s="388"/>
      <c r="E96" s="19" t="s">
        <v>130</v>
      </c>
      <c r="F96" s="39">
        <v>1</v>
      </c>
      <c r="G96" s="40">
        <f>Cenovnik!G96</f>
        <v>0</v>
      </c>
      <c r="H96" s="94">
        <f t="shared" si="1"/>
        <v>0</v>
      </c>
    </row>
    <row r="97" spans="1:8" x14ac:dyDescent="0.25">
      <c r="A97" s="309">
        <f t="shared" si="2"/>
        <v>32</v>
      </c>
      <c r="B97" s="329" t="s">
        <v>61</v>
      </c>
      <c r="C97" s="330"/>
      <c r="D97" s="331"/>
      <c r="E97" s="18" t="s">
        <v>129</v>
      </c>
      <c r="F97" s="39"/>
      <c r="G97" s="42"/>
      <c r="H97" s="94"/>
    </row>
    <row r="98" spans="1:8" x14ac:dyDescent="0.25">
      <c r="A98" s="302"/>
      <c r="B98" s="355" t="s">
        <v>62</v>
      </c>
      <c r="C98" s="356"/>
      <c r="D98" s="388"/>
      <c r="E98" s="19" t="s">
        <v>130</v>
      </c>
      <c r="F98" s="39">
        <v>0</v>
      </c>
      <c r="G98" s="40">
        <f>Cenovnik!G98</f>
        <v>0</v>
      </c>
      <c r="H98" s="94">
        <f t="shared" si="1"/>
        <v>0</v>
      </c>
    </row>
    <row r="99" spans="1:8" ht="36.75" customHeight="1" x14ac:dyDescent="0.25">
      <c r="A99" s="309">
        <f t="shared" si="2"/>
        <v>33</v>
      </c>
      <c r="B99" s="352" t="s">
        <v>63</v>
      </c>
      <c r="C99" s="353"/>
      <c r="D99" s="354"/>
      <c r="E99" s="18" t="s">
        <v>129</v>
      </c>
      <c r="F99" s="39"/>
      <c r="G99" s="42"/>
      <c r="H99" s="94"/>
    </row>
    <row r="100" spans="1:8" ht="45.75" customHeight="1" x14ac:dyDescent="0.25">
      <c r="A100" s="302"/>
      <c r="B100" s="296" t="s">
        <v>64</v>
      </c>
      <c r="C100" s="297"/>
      <c r="D100" s="298"/>
      <c r="E100" s="19" t="s">
        <v>130</v>
      </c>
      <c r="F100" s="39">
        <v>0</v>
      </c>
      <c r="G100" s="40">
        <f>Cenovnik!G100</f>
        <v>0</v>
      </c>
      <c r="H100" s="94">
        <f t="shared" si="1"/>
        <v>0</v>
      </c>
    </row>
    <row r="101" spans="1:8" x14ac:dyDescent="0.25">
      <c r="A101" s="309">
        <f t="shared" si="2"/>
        <v>34</v>
      </c>
      <c r="B101" s="329" t="s">
        <v>65</v>
      </c>
      <c r="C101" s="330"/>
      <c r="D101" s="331"/>
      <c r="E101" s="18" t="s">
        <v>129</v>
      </c>
      <c r="F101" s="39"/>
      <c r="G101" s="42"/>
      <c r="H101" s="94"/>
    </row>
    <row r="102" spans="1:8" x14ac:dyDescent="0.25">
      <c r="A102" s="302"/>
      <c r="B102" s="355" t="s">
        <v>66</v>
      </c>
      <c r="C102" s="356"/>
      <c r="D102" s="388"/>
      <c r="E102" s="19" t="s">
        <v>130</v>
      </c>
      <c r="F102" s="39">
        <v>0</v>
      </c>
      <c r="G102" s="40">
        <f>Cenovnik!G102</f>
        <v>0</v>
      </c>
      <c r="H102" s="94">
        <f t="shared" si="1"/>
        <v>0</v>
      </c>
    </row>
    <row r="103" spans="1:8" x14ac:dyDescent="0.25">
      <c r="A103" s="309">
        <f t="shared" si="2"/>
        <v>35</v>
      </c>
      <c r="B103" s="329" t="s">
        <v>67</v>
      </c>
      <c r="C103" s="330"/>
      <c r="D103" s="331"/>
      <c r="E103" s="18" t="s">
        <v>129</v>
      </c>
      <c r="F103" s="39"/>
      <c r="G103" s="42"/>
      <c r="H103" s="94"/>
    </row>
    <row r="104" spans="1:8" x14ac:dyDescent="0.25">
      <c r="A104" s="302"/>
      <c r="B104" s="355" t="s">
        <v>136</v>
      </c>
      <c r="C104" s="356"/>
      <c r="D104" s="388"/>
      <c r="E104" s="19" t="s">
        <v>130</v>
      </c>
      <c r="F104" s="39">
        <v>0</v>
      </c>
      <c r="G104" s="40">
        <f>Cenovnik!G104</f>
        <v>0</v>
      </c>
      <c r="H104" s="94">
        <f t="shared" si="1"/>
        <v>0</v>
      </c>
    </row>
    <row r="105" spans="1:8" x14ac:dyDescent="0.25">
      <c r="A105" s="301">
        <v>36</v>
      </c>
      <c r="B105" s="306" t="s">
        <v>68</v>
      </c>
      <c r="C105" s="307"/>
      <c r="D105" s="308"/>
      <c r="E105" s="20" t="s">
        <v>129</v>
      </c>
      <c r="F105" s="39"/>
      <c r="G105" s="42"/>
      <c r="H105" s="94"/>
    </row>
    <row r="106" spans="1:8" x14ac:dyDescent="0.25">
      <c r="A106" s="309"/>
      <c r="B106" s="382" t="s">
        <v>69</v>
      </c>
      <c r="C106" s="383"/>
      <c r="D106" s="384"/>
      <c r="E106" s="20"/>
      <c r="F106" s="39"/>
      <c r="G106" s="47"/>
      <c r="H106" s="94"/>
    </row>
    <row r="107" spans="1:8" x14ac:dyDescent="0.25">
      <c r="A107" s="309"/>
      <c r="B107" s="382" t="s">
        <v>70</v>
      </c>
      <c r="C107" s="383"/>
      <c r="D107" s="384"/>
      <c r="E107" s="20" t="s">
        <v>130</v>
      </c>
      <c r="F107" s="39">
        <v>0</v>
      </c>
      <c r="G107" s="40">
        <f>Cenovnik!G107</f>
        <v>0</v>
      </c>
      <c r="H107" s="94">
        <f t="shared" si="1"/>
        <v>0</v>
      </c>
    </row>
    <row r="108" spans="1:8" x14ac:dyDescent="0.25">
      <c r="A108" s="309"/>
      <c r="B108" s="382" t="s">
        <v>71</v>
      </c>
      <c r="C108" s="383"/>
      <c r="D108" s="384"/>
      <c r="E108" s="20" t="s">
        <v>130</v>
      </c>
      <c r="F108" s="39">
        <v>6</v>
      </c>
      <c r="G108" s="40">
        <f>Cenovnik!G108</f>
        <v>0</v>
      </c>
      <c r="H108" s="94">
        <f t="shared" si="1"/>
        <v>0</v>
      </c>
    </row>
    <row r="109" spans="1:8" x14ac:dyDescent="0.25">
      <c r="A109" s="309"/>
      <c r="B109" s="382" t="s">
        <v>72</v>
      </c>
      <c r="C109" s="383"/>
      <c r="D109" s="384"/>
      <c r="E109" s="20" t="s">
        <v>130</v>
      </c>
      <c r="F109" s="39">
        <v>2</v>
      </c>
      <c r="G109" s="40">
        <f>Cenovnik!G109</f>
        <v>0</v>
      </c>
      <c r="H109" s="94">
        <f t="shared" si="1"/>
        <v>0</v>
      </c>
    </row>
    <row r="110" spans="1:8" x14ac:dyDescent="0.25">
      <c r="A110" s="309"/>
      <c r="B110" s="382" t="s">
        <v>73</v>
      </c>
      <c r="C110" s="383"/>
      <c r="D110" s="384"/>
      <c r="E110" s="20" t="s">
        <v>130</v>
      </c>
      <c r="F110" s="39">
        <v>2</v>
      </c>
      <c r="G110" s="40">
        <f>Cenovnik!G110</f>
        <v>0</v>
      </c>
      <c r="H110" s="94">
        <f t="shared" si="1"/>
        <v>0</v>
      </c>
    </row>
    <row r="111" spans="1:8" x14ac:dyDescent="0.25">
      <c r="A111" s="302"/>
      <c r="B111" s="348" t="s">
        <v>74</v>
      </c>
      <c r="C111" s="349"/>
      <c r="D111" s="350"/>
      <c r="E111" s="20" t="s">
        <v>130</v>
      </c>
      <c r="F111" s="39">
        <v>0</v>
      </c>
      <c r="G111" s="54">
        <f>Cenovnik!G111</f>
        <v>0</v>
      </c>
      <c r="H111" s="94">
        <f t="shared" si="1"/>
        <v>0</v>
      </c>
    </row>
    <row r="112" spans="1:8" x14ac:dyDescent="0.25">
      <c r="A112" s="309">
        <v>37</v>
      </c>
      <c r="B112" s="56" t="s">
        <v>75</v>
      </c>
      <c r="C112" s="7"/>
      <c r="D112" s="57"/>
      <c r="E112" s="17" t="s">
        <v>129</v>
      </c>
      <c r="F112" s="39"/>
      <c r="G112" s="51"/>
      <c r="H112" s="94"/>
    </row>
    <row r="113" spans="1:8" x14ac:dyDescent="0.25">
      <c r="A113" s="309"/>
      <c r="B113" s="56" t="s">
        <v>76</v>
      </c>
      <c r="C113" s="7"/>
      <c r="D113" s="57"/>
      <c r="E113" s="18"/>
      <c r="F113" s="39">
        <v>0</v>
      </c>
      <c r="G113" s="40">
        <f>Cenovnik!G113</f>
        <v>0</v>
      </c>
      <c r="H113" s="94">
        <f t="shared" si="1"/>
        <v>0</v>
      </c>
    </row>
    <row r="114" spans="1:8" x14ac:dyDescent="0.25">
      <c r="A114" s="309"/>
      <c r="B114" s="382" t="s">
        <v>77</v>
      </c>
      <c r="C114" s="383"/>
      <c r="D114" s="384"/>
      <c r="E114" s="18" t="s">
        <v>130</v>
      </c>
      <c r="F114" s="39">
        <v>0</v>
      </c>
      <c r="G114" s="40">
        <f>Cenovnik!G114</f>
        <v>0</v>
      </c>
      <c r="H114" s="94">
        <f t="shared" si="1"/>
        <v>0</v>
      </c>
    </row>
    <row r="115" spans="1:8" x14ac:dyDescent="0.25">
      <c r="A115" s="302"/>
      <c r="B115" s="348" t="s">
        <v>78</v>
      </c>
      <c r="C115" s="349"/>
      <c r="D115" s="350"/>
      <c r="E115" s="18" t="s">
        <v>130</v>
      </c>
      <c r="F115" s="39">
        <v>0</v>
      </c>
      <c r="G115" s="40">
        <f>Cenovnik!G115</f>
        <v>0</v>
      </c>
      <c r="H115" s="94">
        <f t="shared" si="1"/>
        <v>0</v>
      </c>
    </row>
    <row r="116" spans="1:8" x14ac:dyDescent="0.25">
      <c r="A116" s="301">
        <v>38</v>
      </c>
      <c r="B116" s="306" t="s">
        <v>79</v>
      </c>
      <c r="C116" s="307"/>
      <c r="D116" s="308"/>
      <c r="E116" s="17" t="s">
        <v>129</v>
      </c>
      <c r="F116" s="39"/>
      <c r="G116" s="42"/>
      <c r="H116" s="94"/>
    </row>
    <row r="117" spans="1:8" x14ac:dyDescent="0.25">
      <c r="A117" s="309"/>
      <c r="B117" s="56" t="s">
        <v>80</v>
      </c>
      <c r="C117" s="7"/>
      <c r="D117" s="57"/>
      <c r="E117" s="18"/>
      <c r="F117" s="39"/>
      <c r="G117" s="47"/>
      <c r="H117" s="94"/>
    </row>
    <row r="118" spans="1:8" x14ac:dyDescent="0.25">
      <c r="A118" s="309"/>
      <c r="B118" s="382" t="s">
        <v>81</v>
      </c>
      <c r="C118" s="383"/>
      <c r="D118" s="384"/>
      <c r="E118" s="18" t="s">
        <v>130</v>
      </c>
      <c r="F118" s="39">
        <v>2</v>
      </c>
      <c r="G118" s="40">
        <f>Cenovnik!G118</f>
        <v>0</v>
      </c>
      <c r="H118" s="94">
        <f t="shared" si="1"/>
        <v>0</v>
      </c>
    </row>
    <row r="119" spans="1:8" x14ac:dyDescent="0.25">
      <c r="A119" s="309"/>
      <c r="B119" s="382" t="s">
        <v>82</v>
      </c>
      <c r="C119" s="383"/>
      <c r="D119" s="384"/>
      <c r="E119" s="18" t="s">
        <v>130</v>
      </c>
      <c r="F119" s="39">
        <v>2</v>
      </c>
      <c r="G119" s="40">
        <f>Cenovnik!G119</f>
        <v>0</v>
      </c>
      <c r="H119" s="94">
        <f t="shared" si="1"/>
        <v>0</v>
      </c>
    </row>
    <row r="120" spans="1:8" x14ac:dyDescent="0.25">
      <c r="A120" s="309"/>
      <c r="B120" s="382" t="s">
        <v>83</v>
      </c>
      <c r="C120" s="383"/>
      <c r="D120" s="384"/>
      <c r="E120" s="18" t="s">
        <v>130</v>
      </c>
      <c r="F120" s="39">
        <v>4</v>
      </c>
      <c r="G120" s="40">
        <f>Cenovnik!G120</f>
        <v>0</v>
      </c>
      <c r="H120" s="94">
        <f t="shared" si="1"/>
        <v>0</v>
      </c>
    </row>
    <row r="121" spans="1:8" x14ac:dyDescent="0.25">
      <c r="A121" s="302"/>
      <c r="B121" s="348" t="s">
        <v>84</v>
      </c>
      <c r="C121" s="349"/>
      <c r="D121" s="350"/>
      <c r="E121" s="19" t="s">
        <v>130</v>
      </c>
      <c r="F121" s="39">
        <v>3</v>
      </c>
      <c r="G121" s="40">
        <f>Cenovnik!G121</f>
        <v>0</v>
      </c>
      <c r="H121" s="94">
        <f t="shared" si="1"/>
        <v>0</v>
      </c>
    </row>
    <row r="122" spans="1:8" x14ac:dyDescent="0.25">
      <c r="A122" s="309">
        <f>SUM(A116+1)</f>
        <v>39</v>
      </c>
      <c r="B122" s="382" t="s">
        <v>85</v>
      </c>
      <c r="C122" s="383"/>
      <c r="D122" s="384"/>
      <c r="E122" s="18" t="s">
        <v>129</v>
      </c>
      <c r="F122" s="39"/>
      <c r="G122" s="47"/>
      <c r="H122" s="94"/>
    </row>
    <row r="123" spans="1:8" x14ac:dyDescent="0.25">
      <c r="A123" s="309"/>
      <c r="B123" s="382" t="s">
        <v>86</v>
      </c>
      <c r="C123" s="383"/>
      <c r="D123" s="384"/>
      <c r="E123" s="18"/>
      <c r="F123" s="39"/>
      <c r="G123" s="47"/>
      <c r="H123" s="94"/>
    </row>
    <row r="124" spans="1:8" x14ac:dyDescent="0.25">
      <c r="A124" s="309"/>
      <c r="B124" s="433" t="s">
        <v>140</v>
      </c>
      <c r="C124" s="434"/>
      <c r="D124" s="435"/>
      <c r="E124" s="18" t="s">
        <v>130</v>
      </c>
      <c r="F124" s="39">
        <v>2</v>
      </c>
      <c r="G124" s="40">
        <f>Cenovnik!G124</f>
        <v>0</v>
      </c>
      <c r="H124" s="94">
        <f t="shared" si="1"/>
        <v>0</v>
      </c>
    </row>
    <row r="125" spans="1:8" x14ac:dyDescent="0.25">
      <c r="A125" s="309"/>
      <c r="B125" s="382" t="s">
        <v>141</v>
      </c>
      <c r="C125" s="383"/>
      <c r="D125" s="384"/>
      <c r="E125" s="18" t="s">
        <v>130</v>
      </c>
      <c r="F125" s="39">
        <v>0</v>
      </c>
      <c r="G125" s="40">
        <f>Cenovnik!G125</f>
        <v>0</v>
      </c>
      <c r="H125" s="94">
        <f t="shared" si="1"/>
        <v>0</v>
      </c>
    </row>
    <row r="126" spans="1:8" x14ac:dyDescent="0.25">
      <c r="A126" s="309"/>
      <c r="B126" s="382" t="s">
        <v>142</v>
      </c>
      <c r="C126" s="383"/>
      <c r="D126" s="384"/>
      <c r="E126" s="18" t="s">
        <v>130</v>
      </c>
      <c r="F126" s="39">
        <v>0</v>
      </c>
      <c r="G126" s="40">
        <f>Cenovnik!G126</f>
        <v>0</v>
      </c>
      <c r="H126" s="94">
        <f t="shared" si="1"/>
        <v>0</v>
      </c>
    </row>
    <row r="127" spans="1:8" x14ac:dyDescent="0.25">
      <c r="A127" s="309"/>
      <c r="B127" s="382" t="s">
        <v>143</v>
      </c>
      <c r="C127" s="383"/>
      <c r="D127" s="384"/>
      <c r="E127" s="18" t="s">
        <v>130</v>
      </c>
      <c r="F127" s="39">
        <v>0</v>
      </c>
      <c r="G127" s="40">
        <f>Cenovnik!G127</f>
        <v>0</v>
      </c>
      <c r="H127" s="94">
        <f t="shared" si="1"/>
        <v>0</v>
      </c>
    </row>
    <row r="128" spans="1:8" x14ac:dyDescent="0.25">
      <c r="A128" s="309"/>
      <c r="B128" s="382" t="s">
        <v>144</v>
      </c>
      <c r="C128" s="383"/>
      <c r="D128" s="384"/>
      <c r="E128" s="18" t="s">
        <v>130</v>
      </c>
      <c r="F128" s="39">
        <v>2</v>
      </c>
      <c r="G128" s="40">
        <f>Cenovnik!G128</f>
        <v>0</v>
      </c>
      <c r="H128" s="94">
        <f t="shared" si="1"/>
        <v>0</v>
      </c>
    </row>
    <row r="129" spans="1:13" x14ac:dyDescent="0.25">
      <c r="A129" s="309"/>
      <c r="B129" s="382" t="s">
        <v>87</v>
      </c>
      <c r="C129" s="383"/>
      <c r="D129" s="384"/>
      <c r="E129" s="18" t="s">
        <v>130</v>
      </c>
      <c r="F129" s="39">
        <v>2</v>
      </c>
      <c r="G129" s="40">
        <f>Cenovnik!G129</f>
        <v>0</v>
      </c>
      <c r="H129" s="94">
        <f t="shared" si="1"/>
        <v>0</v>
      </c>
    </row>
    <row r="130" spans="1:13" x14ac:dyDescent="0.25">
      <c r="A130" s="309"/>
      <c r="B130" s="382" t="s">
        <v>88</v>
      </c>
      <c r="C130" s="383"/>
      <c r="D130" s="384"/>
      <c r="E130" s="18" t="s">
        <v>130</v>
      </c>
      <c r="F130" s="39">
        <v>0</v>
      </c>
      <c r="G130" s="40">
        <f>Cenovnik!G130</f>
        <v>0</v>
      </c>
      <c r="H130" s="94">
        <f t="shared" si="1"/>
        <v>0</v>
      </c>
    </row>
    <row r="131" spans="1:13" x14ac:dyDescent="0.25">
      <c r="A131" s="309"/>
      <c r="B131" s="382" t="s">
        <v>89</v>
      </c>
      <c r="C131" s="383"/>
      <c r="D131" s="384"/>
      <c r="E131" s="18" t="s">
        <v>130</v>
      </c>
      <c r="F131" s="39">
        <v>5</v>
      </c>
      <c r="G131" s="40">
        <f>Cenovnik!G131</f>
        <v>0</v>
      </c>
      <c r="H131" s="94">
        <f t="shared" si="1"/>
        <v>0</v>
      </c>
    </row>
    <row r="132" spans="1:13" x14ac:dyDescent="0.25">
      <c r="A132" s="309"/>
      <c r="B132" s="382" t="s">
        <v>90</v>
      </c>
      <c r="C132" s="383"/>
      <c r="D132" s="384"/>
      <c r="E132" s="18" t="s">
        <v>130</v>
      </c>
      <c r="F132" s="39">
        <v>0</v>
      </c>
      <c r="G132" s="40">
        <f>Cenovnik!G132</f>
        <v>0</v>
      </c>
      <c r="H132" s="94">
        <f t="shared" si="1"/>
        <v>0</v>
      </c>
    </row>
    <row r="133" spans="1:13" x14ac:dyDescent="0.25">
      <c r="A133" s="309"/>
      <c r="B133" s="382" t="s">
        <v>91</v>
      </c>
      <c r="C133" s="383"/>
      <c r="D133" s="384"/>
      <c r="E133" s="18" t="s">
        <v>130</v>
      </c>
      <c r="F133" s="39">
        <v>0</v>
      </c>
      <c r="G133" s="40">
        <f>Cenovnik!G133</f>
        <v>0</v>
      </c>
      <c r="H133" s="94">
        <f t="shared" si="1"/>
        <v>0</v>
      </c>
    </row>
    <row r="134" spans="1:13" x14ac:dyDescent="0.25">
      <c r="A134" s="309"/>
      <c r="B134" s="382" t="s">
        <v>92</v>
      </c>
      <c r="C134" s="383"/>
      <c r="D134" s="384"/>
      <c r="E134" s="18" t="s">
        <v>130</v>
      </c>
      <c r="F134" s="39">
        <v>6</v>
      </c>
      <c r="G134" s="40">
        <f>Cenovnik!G134</f>
        <v>0</v>
      </c>
      <c r="H134" s="94">
        <f t="shared" si="1"/>
        <v>0</v>
      </c>
    </row>
    <row r="135" spans="1:13" x14ac:dyDescent="0.25">
      <c r="A135" s="309"/>
      <c r="B135" s="315" t="s">
        <v>93</v>
      </c>
      <c r="C135" s="316"/>
      <c r="D135" s="317"/>
      <c r="E135" s="18" t="s">
        <v>130</v>
      </c>
      <c r="F135" s="39">
        <v>2</v>
      </c>
      <c r="G135" s="40">
        <f>Cenovnik!G135</f>
        <v>0</v>
      </c>
      <c r="H135" s="94">
        <f t="shared" si="1"/>
        <v>0</v>
      </c>
    </row>
    <row r="136" spans="1:13" x14ac:dyDescent="0.25">
      <c r="A136" s="309"/>
      <c r="B136" s="315" t="s">
        <v>149</v>
      </c>
      <c r="C136" s="316"/>
      <c r="D136" s="317"/>
      <c r="E136" s="18" t="s">
        <v>130</v>
      </c>
      <c r="F136" s="39">
        <v>2</v>
      </c>
      <c r="G136" s="40">
        <f>Cenovnik!G136</f>
        <v>0</v>
      </c>
      <c r="H136" s="94">
        <f t="shared" si="1"/>
        <v>0</v>
      </c>
    </row>
    <row r="137" spans="1:13" x14ac:dyDescent="0.25">
      <c r="A137" s="309"/>
      <c r="B137" s="315" t="s">
        <v>207</v>
      </c>
      <c r="C137" s="316"/>
      <c r="D137" s="317"/>
      <c r="E137" s="18" t="s">
        <v>130</v>
      </c>
      <c r="F137" s="39">
        <v>1</v>
      </c>
      <c r="G137" s="40">
        <f>Cenovnik!G137</f>
        <v>0</v>
      </c>
      <c r="H137" s="94">
        <f t="shared" si="1"/>
        <v>0</v>
      </c>
    </row>
    <row r="138" spans="1:13" x14ac:dyDescent="0.25">
      <c r="A138" s="309"/>
      <c r="B138" s="315" t="s">
        <v>94</v>
      </c>
      <c r="C138" s="316"/>
      <c r="D138" s="317"/>
      <c r="E138" s="18" t="s">
        <v>130</v>
      </c>
      <c r="F138" s="39">
        <v>2</v>
      </c>
      <c r="G138" s="40">
        <f>Cenovnik!G138</f>
        <v>0</v>
      </c>
      <c r="H138" s="94">
        <f t="shared" si="1"/>
        <v>0</v>
      </c>
    </row>
    <row r="139" spans="1:13" x14ac:dyDescent="0.25">
      <c r="A139" s="302"/>
      <c r="B139" s="424" t="s">
        <v>95</v>
      </c>
      <c r="C139" s="425"/>
      <c r="D139" s="426"/>
      <c r="E139" s="22" t="s">
        <v>130</v>
      </c>
      <c r="F139" s="39">
        <v>1</v>
      </c>
      <c r="G139" s="40">
        <f>Cenovnik!G139</f>
        <v>0</v>
      </c>
      <c r="H139" s="94">
        <f t="shared" si="1"/>
        <v>0</v>
      </c>
    </row>
    <row r="140" spans="1:13" ht="29.25" customHeight="1" x14ac:dyDescent="0.25">
      <c r="A140" s="309">
        <v>40</v>
      </c>
      <c r="B140" s="427" t="s">
        <v>250</v>
      </c>
      <c r="C140" s="428"/>
      <c r="D140" s="429"/>
      <c r="E140" s="167" t="s">
        <v>129</v>
      </c>
      <c r="F140" s="39"/>
      <c r="G140" s="58"/>
      <c r="H140" s="94"/>
    </row>
    <row r="141" spans="1:13" ht="33" customHeight="1" x14ac:dyDescent="0.25">
      <c r="A141" s="302"/>
      <c r="B141" s="430" t="s">
        <v>249</v>
      </c>
      <c r="C141" s="431"/>
      <c r="D141" s="432"/>
      <c r="E141" s="167" t="s">
        <v>130</v>
      </c>
      <c r="F141" s="39">
        <v>1</v>
      </c>
      <c r="G141" s="40">
        <f>Cenovnik!G141</f>
        <v>0</v>
      </c>
      <c r="H141" s="94">
        <f t="shared" si="1"/>
        <v>0</v>
      </c>
    </row>
    <row r="142" spans="1:13" ht="15" customHeight="1" x14ac:dyDescent="0.25">
      <c r="A142" s="301">
        <f>SUM(A140+1)</f>
        <v>41</v>
      </c>
      <c r="B142" s="352" t="s">
        <v>145</v>
      </c>
      <c r="C142" s="353"/>
      <c r="D142" s="354"/>
      <c r="E142" s="21" t="s">
        <v>132</v>
      </c>
      <c r="F142" s="39"/>
      <c r="G142" s="42"/>
      <c r="H142" s="94"/>
    </row>
    <row r="143" spans="1:13" ht="31.5" customHeight="1" x14ac:dyDescent="0.25">
      <c r="A143" s="302"/>
      <c r="B143" s="303" t="s">
        <v>146</v>
      </c>
      <c r="C143" s="304"/>
      <c r="D143" s="305"/>
      <c r="E143" s="19" t="s">
        <v>132</v>
      </c>
      <c r="F143" s="39">
        <v>17</v>
      </c>
      <c r="G143" s="40">
        <f>Cenovnik!G143</f>
        <v>0</v>
      </c>
      <c r="H143" s="94">
        <f t="shared" si="1"/>
        <v>0</v>
      </c>
    </row>
    <row r="144" spans="1:13" ht="15" customHeight="1" x14ac:dyDescent="0.25">
      <c r="A144" s="301">
        <f>SUM(A142+1)</f>
        <v>42</v>
      </c>
      <c r="B144" s="352" t="s">
        <v>147</v>
      </c>
      <c r="C144" s="353"/>
      <c r="D144" s="354"/>
      <c r="E144" s="21" t="s">
        <v>132</v>
      </c>
      <c r="F144" s="39"/>
      <c r="G144" s="42"/>
      <c r="H144" s="94"/>
      <c r="M144" s="2"/>
    </row>
    <row r="145" spans="1:8" ht="30" customHeight="1" x14ac:dyDescent="0.25">
      <c r="A145" s="302"/>
      <c r="B145" s="303" t="s">
        <v>148</v>
      </c>
      <c r="C145" s="304"/>
      <c r="D145" s="305"/>
      <c r="E145" s="19" t="s">
        <v>132</v>
      </c>
      <c r="F145" s="39">
        <v>3</v>
      </c>
      <c r="G145" s="40">
        <f>Cenovnik!G145</f>
        <v>0</v>
      </c>
      <c r="H145" s="94">
        <f t="shared" si="1"/>
        <v>0</v>
      </c>
    </row>
    <row r="146" spans="1:8" x14ac:dyDescent="0.25">
      <c r="A146" s="301">
        <f>SUM(A144+1)</f>
        <v>43</v>
      </c>
      <c r="B146" s="61" t="s">
        <v>194</v>
      </c>
      <c r="C146" s="61"/>
      <c r="D146" s="62"/>
      <c r="E146" s="21" t="s">
        <v>133</v>
      </c>
      <c r="F146" s="39"/>
      <c r="G146" s="42"/>
      <c r="H146" s="94"/>
    </row>
    <row r="147" spans="1:8" ht="15" customHeight="1" x14ac:dyDescent="0.25">
      <c r="A147" s="302"/>
      <c r="B147" s="136" t="s">
        <v>208</v>
      </c>
      <c r="C147" s="7"/>
      <c r="D147" s="57"/>
      <c r="E147" s="20" t="s">
        <v>133</v>
      </c>
      <c r="F147" s="39">
        <v>160</v>
      </c>
      <c r="G147" s="40">
        <f>Cenovnik!G147</f>
        <v>0</v>
      </c>
      <c r="H147" s="94">
        <f t="shared" si="1"/>
        <v>0</v>
      </c>
    </row>
    <row r="148" spans="1:8" ht="15" customHeight="1" x14ac:dyDescent="0.25">
      <c r="A148" s="310">
        <f>SUM(A146+1)</f>
        <v>44</v>
      </c>
      <c r="B148" s="137" t="s">
        <v>175</v>
      </c>
      <c r="C148" s="61"/>
      <c r="D148" s="61"/>
      <c r="E148" s="21" t="s">
        <v>256</v>
      </c>
      <c r="F148" s="39"/>
      <c r="G148" s="40"/>
      <c r="H148" s="94"/>
    </row>
    <row r="149" spans="1:8" ht="15" customHeight="1" x14ac:dyDescent="0.25">
      <c r="A149" s="311"/>
      <c r="B149" s="136" t="s">
        <v>267</v>
      </c>
      <c r="C149" s="7"/>
      <c r="D149" s="7"/>
      <c r="E149" s="19" t="s">
        <v>153</v>
      </c>
      <c r="F149" s="39">
        <v>2</v>
      </c>
      <c r="G149" s="40">
        <f>Cenovnik!G149</f>
        <v>0</v>
      </c>
      <c r="H149" s="94">
        <f t="shared" si="1"/>
        <v>0</v>
      </c>
    </row>
    <row r="150" spans="1:8" ht="18" customHeight="1" x14ac:dyDescent="0.25">
      <c r="A150" s="363">
        <f>SUM(A148+1)</f>
        <v>45</v>
      </c>
      <c r="B150" s="329" t="s">
        <v>203</v>
      </c>
      <c r="C150" s="330"/>
      <c r="D150" s="330"/>
      <c r="E150" s="20" t="s">
        <v>133</v>
      </c>
      <c r="F150" s="39"/>
      <c r="G150" s="51"/>
      <c r="H150" s="94"/>
    </row>
    <row r="151" spans="1:8" ht="18" customHeight="1" x14ac:dyDescent="0.25">
      <c r="A151" s="346"/>
      <c r="B151" s="355" t="s">
        <v>204</v>
      </c>
      <c r="C151" s="356"/>
      <c r="D151" s="356"/>
      <c r="E151" s="19" t="s">
        <v>133</v>
      </c>
      <c r="F151" s="39">
        <v>8</v>
      </c>
      <c r="G151" s="54">
        <f>Cenovnik!G151</f>
        <v>0</v>
      </c>
      <c r="H151" s="94">
        <f t="shared" si="1"/>
        <v>0</v>
      </c>
    </row>
    <row r="152" spans="1:8" ht="43.5" customHeight="1" x14ac:dyDescent="0.25">
      <c r="A152" s="336">
        <f>SUM(A150+1)</f>
        <v>46</v>
      </c>
      <c r="B152" s="296" t="s">
        <v>251</v>
      </c>
      <c r="C152" s="366"/>
      <c r="D152" s="367"/>
      <c r="E152" s="20" t="s">
        <v>176</v>
      </c>
      <c r="F152" s="39"/>
      <c r="G152" s="42"/>
      <c r="H152" s="94"/>
    </row>
    <row r="153" spans="1:8" ht="36" customHeight="1" thickBot="1" x14ac:dyDescent="0.3">
      <c r="A153" s="368"/>
      <c r="B153" s="341" t="s">
        <v>252</v>
      </c>
      <c r="C153" s="342"/>
      <c r="D153" s="342"/>
      <c r="E153" s="24" t="s">
        <v>177</v>
      </c>
      <c r="F153" s="39">
        <v>1</v>
      </c>
      <c r="G153" s="64">
        <f>Cenovnik!G153</f>
        <v>0</v>
      </c>
      <c r="H153" s="94">
        <f t="shared" si="1"/>
        <v>0</v>
      </c>
    </row>
    <row r="154" spans="1:8" ht="15.75" thickBot="1" x14ac:dyDescent="0.3">
      <c r="A154" s="65"/>
      <c r="B154" s="7"/>
      <c r="C154" s="7"/>
      <c r="D154" s="7"/>
      <c r="E154" s="162"/>
      <c r="F154" s="7"/>
      <c r="G154" s="82"/>
      <c r="H154" s="276">
        <f>SUM(H14:H153)</f>
        <v>0</v>
      </c>
    </row>
    <row r="155" spans="1:8" ht="15.75" thickBot="1" x14ac:dyDescent="0.3">
      <c r="A155" s="67"/>
      <c r="B155" s="68"/>
      <c r="C155" s="68"/>
      <c r="D155" s="68"/>
      <c r="E155" s="25"/>
      <c r="F155" s="68"/>
      <c r="G155" s="83"/>
      <c r="H155" s="95"/>
    </row>
    <row r="156" spans="1:8" x14ac:dyDescent="0.25">
      <c r="A156" s="6"/>
      <c r="B156" s="7"/>
      <c r="C156" s="7"/>
      <c r="D156" s="7"/>
      <c r="E156" s="162"/>
      <c r="F156" s="7"/>
      <c r="G156" s="82"/>
      <c r="H156" s="84"/>
    </row>
    <row r="157" spans="1:8" x14ac:dyDescent="0.25">
      <c r="A157" s="6"/>
      <c r="B157" s="7"/>
      <c r="C157" s="7"/>
      <c r="D157" s="7"/>
      <c r="E157" s="162"/>
      <c r="F157" s="7"/>
      <c r="G157" s="82"/>
      <c r="H157" s="84"/>
    </row>
    <row r="158" spans="1:8" x14ac:dyDescent="0.25">
      <c r="A158" s="6"/>
      <c r="B158" s="7"/>
      <c r="C158" s="7"/>
      <c r="D158" s="7"/>
      <c r="E158" s="162"/>
      <c r="F158" s="7"/>
      <c r="G158" s="82"/>
      <c r="H158" s="84"/>
    </row>
    <row r="159" spans="1:8" ht="15.75" thickBot="1" x14ac:dyDescent="0.3">
      <c r="A159" s="78"/>
      <c r="B159" s="68"/>
      <c r="C159" s="68"/>
      <c r="D159" s="68"/>
      <c r="E159" s="25"/>
      <c r="F159" s="68"/>
      <c r="G159" s="83"/>
      <c r="H159" s="96"/>
    </row>
    <row r="160" spans="1:8" x14ac:dyDescent="0.25">
      <c r="A160" s="32"/>
      <c r="B160" s="7"/>
      <c r="C160" s="7"/>
      <c r="D160" s="7"/>
      <c r="E160" s="162"/>
      <c r="F160" s="7"/>
      <c r="G160" s="84"/>
      <c r="H160" s="89"/>
    </row>
    <row r="161" spans="1:12" x14ac:dyDescent="0.25">
      <c r="A161" s="32"/>
      <c r="B161" s="7"/>
      <c r="C161" s="7"/>
      <c r="D161" s="7"/>
      <c r="E161" s="162"/>
      <c r="F161" s="7"/>
      <c r="G161" s="84"/>
      <c r="H161" s="97"/>
    </row>
    <row r="162" spans="1:12" x14ac:dyDescent="0.25">
      <c r="A162" s="32"/>
      <c r="B162" s="7"/>
      <c r="C162" s="7"/>
      <c r="D162" s="7"/>
      <c r="E162" s="162"/>
      <c r="F162" s="7"/>
      <c r="G162" s="84"/>
      <c r="H162" s="97"/>
    </row>
    <row r="163" spans="1:12" x14ac:dyDescent="0.25">
      <c r="A163" s="77"/>
      <c r="B163" s="162"/>
      <c r="C163" s="7"/>
      <c r="D163" s="7"/>
      <c r="E163" s="162"/>
      <c r="F163" s="7"/>
      <c r="G163" s="82"/>
      <c r="H163" s="97"/>
    </row>
    <row r="164" spans="1:12" ht="15.75" thickBot="1" x14ac:dyDescent="0.3">
      <c r="A164" s="454"/>
      <c r="B164" s="455"/>
      <c r="C164" s="455"/>
      <c r="D164" s="68"/>
      <c r="E164" s="76"/>
      <c r="F164" s="68"/>
      <c r="G164" s="83"/>
      <c r="H164" s="98"/>
    </row>
    <row r="165" spans="1:12" ht="15.75" thickBot="1" x14ac:dyDescent="0.3">
      <c r="A165" s="32"/>
      <c r="B165" s="7"/>
      <c r="C165" s="7"/>
      <c r="D165" s="7"/>
      <c r="E165" s="162"/>
      <c r="F165" s="7"/>
      <c r="G165" s="82"/>
      <c r="H165" s="89"/>
    </row>
    <row r="166" spans="1:12" ht="39" customHeight="1" thickBot="1" x14ac:dyDescent="0.3">
      <c r="A166" s="357" t="s">
        <v>181</v>
      </c>
      <c r="B166" s="358"/>
      <c r="C166" s="358"/>
      <c r="D166" s="358"/>
      <c r="E166" s="358"/>
      <c r="F166" s="358"/>
      <c r="G166" s="456">
        <v>0</v>
      </c>
      <c r="H166" s="359"/>
    </row>
    <row r="167" spans="1:12" ht="15.75" thickBot="1" x14ac:dyDescent="0.3">
      <c r="A167" s="32"/>
      <c r="B167" s="6"/>
      <c r="C167" s="6"/>
      <c r="D167" s="6"/>
      <c r="E167" s="26"/>
      <c r="F167" s="6"/>
      <c r="G167" s="79"/>
      <c r="H167" s="89"/>
    </row>
    <row r="168" spans="1:12" ht="15.75" thickBot="1" x14ac:dyDescent="0.3">
      <c r="A168" s="360"/>
      <c r="B168" s="361"/>
      <c r="C168" s="361"/>
      <c r="D168" s="362"/>
      <c r="E168" s="372"/>
      <c r="F168" s="457"/>
      <c r="G168" s="458">
        <v>0</v>
      </c>
      <c r="H168" s="90"/>
    </row>
    <row r="169" spans="1:12" ht="15.75" thickBot="1" x14ac:dyDescent="0.3">
      <c r="A169" s="369"/>
      <c r="B169" s="370"/>
      <c r="C169" s="370"/>
      <c r="D169" s="371"/>
      <c r="E169" s="372"/>
      <c r="F169" s="373"/>
      <c r="G169" s="364"/>
      <c r="H169" s="362"/>
    </row>
    <row r="170" spans="1:12" ht="15.75" thickBot="1" x14ac:dyDescent="0.3">
      <c r="A170" s="33" t="s">
        <v>0</v>
      </c>
      <c r="B170" s="379" t="s">
        <v>1</v>
      </c>
      <c r="C170" s="380"/>
      <c r="D170" s="381"/>
      <c r="E170" s="18"/>
      <c r="F170" s="34"/>
      <c r="G170" s="80"/>
      <c r="H170" s="91"/>
      <c r="L170" t="s">
        <v>152</v>
      </c>
    </row>
    <row r="171" spans="1:12" ht="15.75" thickBot="1" x14ac:dyDescent="0.3">
      <c r="A171" s="508" t="s">
        <v>2</v>
      </c>
      <c r="B171" s="376" t="s">
        <v>3</v>
      </c>
      <c r="C171" s="377"/>
      <c r="D171" s="378"/>
      <c r="E171" s="27"/>
      <c r="F171" s="161"/>
      <c r="G171" s="81"/>
      <c r="H171" s="92"/>
    </row>
    <row r="172" spans="1:12" ht="31.5" customHeight="1" x14ac:dyDescent="0.25">
      <c r="A172" s="351">
        <v>1</v>
      </c>
      <c r="B172" s="379" t="s">
        <v>96</v>
      </c>
      <c r="C172" s="380"/>
      <c r="D172" s="381"/>
      <c r="E172" s="9" t="s">
        <v>131</v>
      </c>
      <c r="F172" s="74"/>
      <c r="G172" s="85"/>
      <c r="H172" s="93"/>
    </row>
    <row r="173" spans="1:12" ht="35.25" customHeight="1" x14ac:dyDescent="0.25">
      <c r="A173" s="302"/>
      <c r="B173" s="303" t="s">
        <v>97</v>
      </c>
      <c r="C173" s="304"/>
      <c r="D173" s="305"/>
      <c r="E173" s="261" t="s">
        <v>131</v>
      </c>
      <c r="F173" s="39">
        <v>15</v>
      </c>
      <c r="G173" s="105">
        <f>Cenovnik!G173</f>
        <v>0</v>
      </c>
      <c r="H173" s="94">
        <f>F173*G173</f>
        <v>0</v>
      </c>
    </row>
    <row r="174" spans="1:12" x14ac:dyDescent="0.25">
      <c r="A174" s="309">
        <v>2</v>
      </c>
      <c r="B174" s="382" t="s">
        <v>98</v>
      </c>
      <c r="C174" s="383"/>
      <c r="D174" s="384"/>
      <c r="E174" s="19" t="s">
        <v>130</v>
      </c>
      <c r="F174" s="141"/>
      <c r="G174" s="277"/>
      <c r="H174" s="272"/>
    </row>
    <row r="175" spans="1:12" x14ac:dyDescent="0.25">
      <c r="A175" s="302"/>
      <c r="B175" s="348" t="s">
        <v>99</v>
      </c>
      <c r="C175" s="349"/>
      <c r="D175" s="350"/>
      <c r="E175" s="261" t="s">
        <v>129</v>
      </c>
      <c r="F175" s="141">
        <v>3</v>
      </c>
      <c r="G175" s="271">
        <f>Cenovnik!G175</f>
        <v>0</v>
      </c>
      <c r="H175" s="272">
        <f t="shared" ref="H175:H207" si="3">F175*G175</f>
        <v>0</v>
      </c>
    </row>
    <row r="176" spans="1:12" ht="29.25" customHeight="1" x14ac:dyDescent="0.25">
      <c r="A176" s="309">
        <v>3</v>
      </c>
      <c r="B176" s="326" t="s">
        <v>100</v>
      </c>
      <c r="C176" s="327"/>
      <c r="D176" s="328"/>
      <c r="E176" s="256" t="s">
        <v>131</v>
      </c>
      <c r="F176" s="141"/>
      <c r="G176" s="277"/>
      <c r="H176" s="272"/>
    </row>
    <row r="177" spans="1:8" ht="51" customHeight="1" x14ac:dyDescent="0.25">
      <c r="A177" s="302"/>
      <c r="B177" s="303" t="s">
        <v>101</v>
      </c>
      <c r="C177" s="304"/>
      <c r="D177" s="305"/>
      <c r="E177" s="261" t="s">
        <v>131</v>
      </c>
      <c r="F177" s="141">
        <v>1</v>
      </c>
      <c r="G177" s="271">
        <f>Cenovnik!G177</f>
        <v>0</v>
      </c>
      <c r="H177" s="272">
        <f t="shared" si="3"/>
        <v>0</v>
      </c>
    </row>
    <row r="178" spans="1:8" x14ac:dyDescent="0.25">
      <c r="A178" s="309">
        <v>4</v>
      </c>
      <c r="B178" s="382" t="s">
        <v>102</v>
      </c>
      <c r="C178" s="383"/>
      <c r="D178" s="384"/>
      <c r="E178" s="256" t="s">
        <v>129</v>
      </c>
      <c r="F178" s="141"/>
      <c r="G178" s="277"/>
      <c r="H178" s="272"/>
    </row>
    <row r="179" spans="1:8" ht="34.5" customHeight="1" x14ac:dyDescent="0.25">
      <c r="A179" s="302"/>
      <c r="B179" s="303" t="s">
        <v>137</v>
      </c>
      <c r="C179" s="304"/>
      <c r="D179" s="305"/>
      <c r="E179" s="24" t="s">
        <v>130</v>
      </c>
      <c r="F179" s="141">
        <v>1</v>
      </c>
      <c r="G179" s="271">
        <f>Cenovnik!G179</f>
        <v>0</v>
      </c>
      <c r="H179" s="272">
        <f t="shared" si="3"/>
        <v>0</v>
      </c>
    </row>
    <row r="180" spans="1:8" x14ac:dyDescent="0.25">
      <c r="A180" s="309">
        <v>5</v>
      </c>
      <c r="B180" s="382" t="s">
        <v>103</v>
      </c>
      <c r="C180" s="383"/>
      <c r="D180" s="384"/>
      <c r="E180" s="160"/>
      <c r="F180" s="141"/>
      <c r="G180" s="277"/>
      <c r="H180" s="272"/>
    </row>
    <row r="181" spans="1:8" x14ac:dyDescent="0.25">
      <c r="A181" s="309"/>
      <c r="B181" s="315" t="s">
        <v>104</v>
      </c>
      <c r="C181" s="316"/>
      <c r="D181" s="317"/>
      <c r="E181" s="273"/>
      <c r="F181" s="141"/>
      <c r="G181" s="277"/>
      <c r="H181" s="272"/>
    </row>
    <row r="182" spans="1:8" x14ac:dyDescent="0.25">
      <c r="A182" s="309"/>
      <c r="B182" s="315" t="s">
        <v>105</v>
      </c>
      <c r="C182" s="316"/>
      <c r="D182" s="317"/>
      <c r="E182" s="257" t="s">
        <v>131</v>
      </c>
      <c r="F182" s="141">
        <v>5</v>
      </c>
      <c r="G182" s="271">
        <f>Cenovnik!G182</f>
        <v>0</v>
      </c>
      <c r="H182" s="272">
        <f t="shared" si="3"/>
        <v>0</v>
      </c>
    </row>
    <row r="183" spans="1:8" ht="15.75" customHeight="1" x14ac:dyDescent="0.25">
      <c r="A183" s="302"/>
      <c r="B183" s="303" t="s">
        <v>106</v>
      </c>
      <c r="C183" s="304"/>
      <c r="D183" s="305"/>
      <c r="E183" s="30" t="s">
        <v>131</v>
      </c>
      <c r="F183" s="141">
        <v>15</v>
      </c>
      <c r="G183" s="271">
        <f>Cenovnik!G183</f>
        <v>0</v>
      </c>
      <c r="H183" s="272">
        <f t="shared" si="3"/>
        <v>0</v>
      </c>
    </row>
    <row r="184" spans="1:8" ht="18.75" customHeight="1" x14ac:dyDescent="0.25">
      <c r="A184" s="309">
        <v>6</v>
      </c>
      <c r="B184" s="382" t="s">
        <v>107</v>
      </c>
      <c r="C184" s="383"/>
      <c r="D184" s="384"/>
      <c r="E184" s="19" t="s">
        <v>129</v>
      </c>
      <c r="F184" s="141"/>
      <c r="G184" s="277"/>
      <c r="H184" s="272"/>
    </row>
    <row r="185" spans="1:8" ht="69.75" customHeight="1" x14ac:dyDescent="0.25">
      <c r="A185" s="302"/>
      <c r="B185" s="303" t="s">
        <v>108</v>
      </c>
      <c r="C185" s="304"/>
      <c r="D185" s="305"/>
      <c r="E185" s="30" t="s">
        <v>130</v>
      </c>
      <c r="F185" s="141">
        <v>1</v>
      </c>
      <c r="G185" s="271">
        <f>Cenovnik!G185</f>
        <v>0</v>
      </c>
      <c r="H185" s="272">
        <f t="shared" si="3"/>
        <v>0</v>
      </c>
    </row>
    <row r="186" spans="1:8" ht="34.5" customHeight="1" x14ac:dyDescent="0.25">
      <c r="A186" s="309">
        <v>7</v>
      </c>
      <c r="B186" s="312" t="s">
        <v>109</v>
      </c>
      <c r="C186" s="313"/>
      <c r="D186" s="314"/>
      <c r="E186" s="19" t="s">
        <v>129</v>
      </c>
      <c r="F186" s="141"/>
      <c r="G186" s="277"/>
      <c r="H186" s="272"/>
    </row>
    <row r="187" spans="1:8" ht="33.75" customHeight="1" x14ac:dyDescent="0.25">
      <c r="A187" s="302"/>
      <c r="B187" s="303" t="s">
        <v>110</v>
      </c>
      <c r="C187" s="304"/>
      <c r="D187" s="305"/>
      <c r="E187" s="30" t="s">
        <v>130</v>
      </c>
      <c r="F187" s="141">
        <v>1</v>
      </c>
      <c r="G187" s="271">
        <f>Cenovnik!G187</f>
        <v>0</v>
      </c>
      <c r="H187" s="272">
        <f t="shared" si="3"/>
        <v>0</v>
      </c>
    </row>
    <row r="188" spans="1:8" x14ac:dyDescent="0.25">
      <c r="A188" s="309">
        <v>8</v>
      </c>
      <c r="B188" s="382" t="s">
        <v>111</v>
      </c>
      <c r="C188" s="383"/>
      <c r="D188" s="384"/>
      <c r="E188" s="19" t="s">
        <v>129</v>
      </c>
      <c r="F188" s="141"/>
      <c r="G188" s="277"/>
      <c r="H188" s="272"/>
    </row>
    <row r="189" spans="1:8" ht="19.5" customHeight="1" x14ac:dyDescent="0.25">
      <c r="A189" s="302"/>
      <c r="B189" s="348" t="s">
        <v>112</v>
      </c>
      <c r="C189" s="349"/>
      <c r="D189" s="350"/>
      <c r="E189" s="30" t="s">
        <v>130</v>
      </c>
      <c r="F189" s="141">
        <v>1</v>
      </c>
      <c r="G189" s="271">
        <f>Cenovnik!G189</f>
        <v>0</v>
      </c>
      <c r="H189" s="272">
        <f t="shared" si="3"/>
        <v>0</v>
      </c>
    </row>
    <row r="190" spans="1:8" ht="30.75" customHeight="1" x14ac:dyDescent="0.25">
      <c r="A190" s="309">
        <v>9</v>
      </c>
      <c r="B190" s="326" t="s">
        <v>113</v>
      </c>
      <c r="C190" s="327"/>
      <c r="D190" s="328"/>
      <c r="E190" s="19" t="s">
        <v>129</v>
      </c>
      <c r="F190" s="141"/>
      <c r="G190" s="277"/>
      <c r="H190" s="272"/>
    </row>
    <row r="191" spans="1:8" ht="27" customHeight="1" x14ac:dyDescent="0.25">
      <c r="A191" s="302"/>
      <c r="B191" s="303" t="s">
        <v>114</v>
      </c>
      <c r="C191" s="304"/>
      <c r="D191" s="305"/>
      <c r="E191" s="30" t="s">
        <v>130</v>
      </c>
      <c r="F191" s="141">
        <v>2</v>
      </c>
      <c r="G191" s="271">
        <f>Cenovnik!G191</f>
        <v>0</v>
      </c>
      <c r="H191" s="272">
        <f t="shared" si="3"/>
        <v>0</v>
      </c>
    </row>
    <row r="192" spans="1:8" ht="24" customHeight="1" x14ac:dyDescent="0.25">
      <c r="A192" s="309">
        <v>10</v>
      </c>
      <c r="B192" s="315" t="s">
        <v>115</v>
      </c>
      <c r="C192" s="316"/>
      <c r="D192" s="317"/>
      <c r="E192" s="19" t="s">
        <v>129</v>
      </c>
      <c r="F192" s="141"/>
      <c r="G192" s="277"/>
      <c r="H192" s="272"/>
    </row>
    <row r="193" spans="1:8" ht="49.5" customHeight="1" x14ac:dyDescent="0.25">
      <c r="A193" s="302"/>
      <c r="B193" s="303" t="s">
        <v>116</v>
      </c>
      <c r="C193" s="304"/>
      <c r="D193" s="305"/>
      <c r="E193" s="30" t="s">
        <v>130</v>
      </c>
      <c r="F193" s="141">
        <v>1</v>
      </c>
      <c r="G193" s="271">
        <f>Cenovnik!G193</f>
        <v>0</v>
      </c>
      <c r="H193" s="272">
        <f t="shared" si="3"/>
        <v>0</v>
      </c>
    </row>
    <row r="194" spans="1:8" x14ac:dyDescent="0.25">
      <c r="A194" s="309">
        <v>11</v>
      </c>
      <c r="B194" s="382" t="s">
        <v>117</v>
      </c>
      <c r="C194" s="383"/>
      <c r="D194" s="384"/>
      <c r="E194" s="19" t="s">
        <v>129</v>
      </c>
      <c r="F194" s="141"/>
      <c r="G194" s="277"/>
      <c r="H194" s="272"/>
    </row>
    <row r="195" spans="1:8" x14ac:dyDescent="0.25">
      <c r="A195" s="302"/>
      <c r="B195" s="348" t="s">
        <v>118</v>
      </c>
      <c r="C195" s="349"/>
      <c r="D195" s="350"/>
      <c r="E195" s="30" t="s">
        <v>130</v>
      </c>
      <c r="F195" s="293">
        <v>1</v>
      </c>
      <c r="G195" s="271">
        <f>Cenovnik!G195</f>
        <v>0</v>
      </c>
      <c r="H195" s="272">
        <f t="shared" si="3"/>
        <v>0</v>
      </c>
    </row>
    <row r="196" spans="1:8" x14ac:dyDescent="0.25">
      <c r="A196" s="301">
        <v>12</v>
      </c>
      <c r="B196" s="306" t="s">
        <v>119</v>
      </c>
      <c r="C196" s="307"/>
      <c r="D196" s="308"/>
      <c r="E196" s="24" t="s">
        <v>129</v>
      </c>
      <c r="F196" s="39"/>
      <c r="G196" s="270"/>
      <c r="H196" s="94"/>
    </row>
    <row r="197" spans="1:8" x14ac:dyDescent="0.25">
      <c r="A197" s="309"/>
      <c r="B197" s="315" t="s">
        <v>120</v>
      </c>
      <c r="C197" s="316"/>
      <c r="D197" s="317"/>
      <c r="E197" s="24"/>
      <c r="F197" s="39"/>
      <c r="G197" s="270"/>
      <c r="H197" s="94"/>
    </row>
    <row r="198" spans="1:8" x14ac:dyDescent="0.25">
      <c r="A198" s="309"/>
      <c r="B198" s="315" t="s">
        <v>121</v>
      </c>
      <c r="C198" s="316"/>
      <c r="D198" s="317"/>
      <c r="E198" s="257" t="s">
        <v>130</v>
      </c>
      <c r="F198" s="141">
        <v>1</v>
      </c>
      <c r="G198" s="271">
        <f>Cenovnik!G198</f>
        <v>0</v>
      </c>
      <c r="H198" s="272">
        <f t="shared" si="3"/>
        <v>0</v>
      </c>
    </row>
    <row r="199" spans="1:8" x14ac:dyDescent="0.25">
      <c r="A199" s="302"/>
      <c r="B199" s="355" t="s">
        <v>122</v>
      </c>
      <c r="C199" s="356"/>
      <c r="D199" s="388"/>
      <c r="E199" s="30" t="s">
        <v>130</v>
      </c>
      <c r="F199" s="141">
        <v>3</v>
      </c>
      <c r="G199" s="271">
        <f>Cenovnik!G199</f>
        <v>0</v>
      </c>
      <c r="H199" s="272">
        <f t="shared" si="3"/>
        <v>0</v>
      </c>
    </row>
    <row r="200" spans="1:8" ht="34.5" customHeight="1" x14ac:dyDescent="0.25">
      <c r="A200" s="309">
        <v>13</v>
      </c>
      <c r="B200" s="326" t="s">
        <v>123</v>
      </c>
      <c r="C200" s="327"/>
      <c r="D200" s="328"/>
      <c r="E200" s="19" t="s">
        <v>255</v>
      </c>
      <c r="F200" s="39"/>
      <c r="G200" s="270"/>
      <c r="H200" s="94"/>
    </row>
    <row r="201" spans="1:8" ht="51" customHeight="1" x14ac:dyDescent="0.25">
      <c r="A201" s="302"/>
      <c r="B201" s="303" t="s">
        <v>124</v>
      </c>
      <c r="C201" s="304"/>
      <c r="D201" s="305"/>
      <c r="E201" s="30" t="s">
        <v>258</v>
      </c>
      <c r="F201" s="141">
        <v>1</v>
      </c>
      <c r="G201" s="271">
        <f>Cenovnik!G201</f>
        <v>0</v>
      </c>
      <c r="H201" s="272">
        <f t="shared" si="3"/>
        <v>0</v>
      </c>
    </row>
    <row r="202" spans="1:8" ht="38.25" customHeight="1" x14ac:dyDescent="0.25">
      <c r="A202" s="309">
        <v>14</v>
      </c>
      <c r="B202" s="326" t="s">
        <v>125</v>
      </c>
      <c r="C202" s="327"/>
      <c r="D202" s="328"/>
      <c r="E202" s="19" t="s">
        <v>129</v>
      </c>
      <c r="F202" s="141"/>
      <c r="G202" s="277"/>
      <c r="H202" s="272"/>
    </row>
    <row r="203" spans="1:8" ht="36" customHeight="1" x14ac:dyDescent="0.25">
      <c r="A203" s="302"/>
      <c r="B203" s="303" t="s">
        <v>126</v>
      </c>
      <c r="C203" s="304"/>
      <c r="D203" s="305"/>
      <c r="E203" s="30" t="s">
        <v>130</v>
      </c>
      <c r="F203" s="141">
        <v>1</v>
      </c>
      <c r="G203" s="271">
        <f>Cenovnik!G203</f>
        <v>0</v>
      </c>
      <c r="H203" s="272">
        <f t="shared" si="3"/>
        <v>0</v>
      </c>
    </row>
    <row r="204" spans="1:8" ht="15.75" customHeight="1" x14ac:dyDescent="0.25">
      <c r="A204" s="496">
        <v>15</v>
      </c>
      <c r="B204" s="326" t="s">
        <v>162</v>
      </c>
      <c r="C204" s="498"/>
      <c r="D204" s="499"/>
      <c r="E204" s="19" t="s">
        <v>129</v>
      </c>
      <c r="F204" s="141"/>
      <c r="G204" s="277"/>
      <c r="H204" s="275"/>
    </row>
    <row r="205" spans="1:8" ht="15.75" customHeight="1" x14ac:dyDescent="0.25">
      <c r="A205" s="497"/>
      <c r="B205" s="341" t="s">
        <v>139</v>
      </c>
      <c r="C205" s="342"/>
      <c r="D205" s="342"/>
      <c r="E205" s="30" t="s">
        <v>130</v>
      </c>
      <c r="F205" s="141">
        <v>1</v>
      </c>
      <c r="G205" s="271">
        <f>Cenovnik!G205</f>
        <v>0</v>
      </c>
      <c r="H205" s="94">
        <f t="shared" si="3"/>
        <v>0</v>
      </c>
    </row>
    <row r="206" spans="1:8" ht="15.75" customHeight="1" x14ac:dyDescent="0.25">
      <c r="A206" s="496">
        <v>16</v>
      </c>
      <c r="B206" s="303" t="s">
        <v>163</v>
      </c>
      <c r="C206" s="500"/>
      <c r="D206" s="501"/>
      <c r="E206" s="19" t="s">
        <v>133</v>
      </c>
      <c r="F206" s="505"/>
      <c r="G206" s="274"/>
      <c r="H206" s="275"/>
    </row>
    <row r="207" spans="1:8" ht="15.75" customHeight="1" thickBot="1" x14ac:dyDescent="0.3">
      <c r="A207" s="480"/>
      <c r="B207" s="481" t="s">
        <v>161</v>
      </c>
      <c r="C207" s="482"/>
      <c r="D207" s="483"/>
      <c r="E207" s="28" t="s">
        <v>133</v>
      </c>
      <c r="F207" s="269">
        <v>5</v>
      </c>
      <c r="G207" s="86">
        <f>Cenovnik!G207</f>
        <v>0</v>
      </c>
      <c r="H207" s="99">
        <f t="shared" si="3"/>
        <v>0</v>
      </c>
    </row>
    <row r="208" spans="1:8" ht="15.75" thickBot="1" x14ac:dyDescent="0.3">
      <c r="A208" s="32"/>
      <c r="B208" s="7"/>
      <c r="C208" s="7"/>
      <c r="D208" s="459"/>
      <c r="E208" s="460"/>
      <c r="F208" s="460"/>
      <c r="G208" s="461"/>
      <c r="H208" s="166">
        <f>SUM(H172:H207)</f>
        <v>0</v>
      </c>
    </row>
    <row r="209" spans="1:12" x14ac:dyDescent="0.25">
      <c r="A209" s="32"/>
      <c r="B209" s="7"/>
      <c r="C209" s="7"/>
      <c r="D209" s="7"/>
      <c r="E209" s="162"/>
      <c r="F209" s="7"/>
      <c r="G209" s="82"/>
      <c r="H209" s="89"/>
    </row>
    <row r="210" spans="1:12" ht="15.75" thickBot="1" x14ac:dyDescent="0.3">
      <c r="A210" s="32"/>
      <c r="B210" s="7"/>
      <c r="C210" s="7"/>
      <c r="D210" s="7"/>
      <c r="E210" s="31"/>
      <c r="F210" s="7"/>
      <c r="G210" s="82"/>
      <c r="H210" s="89"/>
    </row>
    <row r="211" spans="1:12" ht="15.75" thickBot="1" x14ac:dyDescent="0.3">
      <c r="A211" s="32"/>
      <c r="B211" s="6"/>
      <c r="C211" s="6"/>
      <c r="D211" s="462" t="s">
        <v>265</v>
      </c>
      <c r="E211" s="463"/>
      <c r="F211" s="463"/>
      <c r="G211" s="464"/>
      <c r="H211" s="102">
        <f>SUM(H154+H208)</f>
        <v>0</v>
      </c>
    </row>
    <row r="212" spans="1:12" ht="15.75" thickBot="1" x14ac:dyDescent="0.3">
      <c r="A212" s="65"/>
      <c r="B212" s="6"/>
      <c r="C212" s="6"/>
      <c r="D212" s="6"/>
      <c r="E212" s="162"/>
      <c r="F212" s="31"/>
      <c r="G212" s="87"/>
      <c r="H212" s="75"/>
    </row>
    <row r="213" spans="1:12" ht="15.75" thickBot="1" x14ac:dyDescent="0.3">
      <c r="A213" s="65"/>
      <c r="B213" s="465"/>
      <c r="C213" s="465"/>
      <c r="D213" s="465"/>
      <c r="E213" s="162"/>
      <c r="F213" s="7"/>
      <c r="G213" s="264"/>
      <c r="H213" s="278"/>
    </row>
    <row r="214" spans="1:12" ht="15.75" thickBot="1" x14ac:dyDescent="0.3">
      <c r="A214" s="65"/>
      <c r="B214" s="465"/>
      <c r="C214" s="465"/>
      <c r="D214" s="465"/>
      <c r="E214" s="162"/>
      <c r="F214" s="7"/>
      <c r="G214" s="266"/>
      <c r="H214" s="279"/>
    </row>
    <row r="215" spans="1:12" x14ac:dyDescent="0.25">
      <c r="A215" s="65"/>
      <c r="B215" s="7"/>
      <c r="C215" s="7"/>
      <c r="D215" s="7"/>
      <c r="E215" s="162"/>
      <c r="F215" s="7"/>
      <c r="G215" s="374"/>
      <c r="H215" s="375"/>
      <c r="L215" s="103"/>
    </row>
    <row r="216" spans="1:12" x14ac:dyDescent="0.25">
      <c r="A216" s="65"/>
      <c r="B216" s="7"/>
      <c r="C216" s="7"/>
      <c r="D216" s="7"/>
      <c r="E216" s="162"/>
      <c r="F216" s="7"/>
      <c r="G216" s="82"/>
      <c r="H216" s="100"/>
    </row>
    <row r="217" spans="1:12" ht="15.75" thickBot="1" x14ac:dyDescent="0.3">
      <c r="A217" s="65"/>
      <c r="B217" s="7"/>
      <c r="C217" s="7"/>
      <c r="D217" s="7"/>
      <c r="E217" s="162"/>
      <c r="F217" s="7"/>
      <c r="G217" s="280"/>
      <c r="H217" s="294"/>
    </row>
    <row r="218" spans="1:12" x14ac:dyDescent="0.25">
      <c r="A218" s="65"/>
      <c r="B218" s="6" t="s">
        <v>164</v>
      </c>
      <c r="C218" s="6"/>
      <c r="D218" s="6"/>
      <c r="E218" s="162"/>
      <c r="F218" s="7"/>
      <c r="G218" s="282"/>
      <c r="H218" s="295"/>
    </row>
    <row r="219" spans="1:12" x14ac:dyDescent="0.25">
      <c r="A219" s="65"/>
      <c r="B219" s="6" t="s">
        <v>165</v>
      </c>
      <c r="C219" s="6"/>
      <c r="D219" s="6"/>
      <c r="E219" s="162"/>
      <c r="F219" s="7"/>
      <c r="G219" s="299" t="s">
        <v>264</v>
      </c>
      <c r="H219" s="300"/>
    </row>
    <row r="220" spans="1:12" x14ac:dyDescent="0.25">
      <c r="A220" s="65"/>
      <c r="B220" s="7"/>
      <c r="C220" s="7"/>
      <c r="D220" s="7"/>
      <c r="E220" s="162"/>
      <c r="F220" s="7"/>
      <c r="G220" s="82"/>
      <c r="H220" s="100"/>
    </row>
    <row r="221" spans="1:12" x14ac:dyDescent="0.25">
      <c r="A221" s="65"/>
      <c r="B221" s="7"/>
      <c r="C221" s="7"/>
      <c r="D221" s="7"/>
      <c r="E221" s="162"/>
      <c r="F221" s="7"/>
      <c r="G221" s="82"/>
      <c r="H221" s="100"/>
    </row>
    <row r="222" spans="1:12" x14ac:dyDescent="0.25">
      <c r="A222" s="65"/>
      <c r="B222" s="7"/>
      <c r="C222" s="7"/>
      <c r="D222" s="7"/>
      <c r="E222" s="162"/>
      <c r="F222" s="7"/>
      <c r="G222" s="82"/>
      <c r="H222" s="100"/>
    </row>
    <row r="223" spans="1:12" x14ac:dyDescent="0.25">
      <c r="A223" s="65"/>
      <c r="B223" s="7"/>
      <c r="C223" s="7"/>
      <c r="D223" s="7"/>
      <c r="E223" s="162"/>
      <c r="F223" s="7"/>
      <c r="G223" s="82"/>
      <c r="H223" s="100"/>
    </row>
    <row r="224" spans="1:12" x14ac:dyDescent="0.25">
      <c r="A224" s="65"/>
      <c r="B224" s="7"/>
      <c r="C224" s="7"/>
      <c r="D224" s="7"/>
      <c r="E224" s="162"/>
      <c r="F224" s="7"/>
      <c r="G224" s="82"/>
      <c r="H224" s="100"/>
    </row>
    <row r="225" spans="1:8" x14ac:dyDescent="0.25">
      <c r="A225" s="65"/>
      <c r="B225" s="7"/>
      <c r="C225" s="7"/>
      <c r="D225" s="7"/>
      <c r="E225" s="162"/>
      <c r="F225" s="7"/>
      <c r="G225" s="82"/>
      <c r="H225" s="100"/>
    </row>
    <row r="226" spans="1:8" x14ac:dyDescent="0.25">
      <c r="A226" s="65"/>
      <c r="B226" s="7"/>
      <c r="C226" s="7"/>
      <c r="D226" s="7"/>
      <c r="E226" s="162"/>
      <c r="F226" s="7"/>
      <c r="G226" s="82"/>
      <c r="H226" s="100"/>
    </row>
    <row r="227" spans="1:8" x14ac:dyDescent="0.25">
      <c r="A227" s="65"/>
      <c r="B227" s="7"/>
      <c r="C227" s="7"/>
      <c r="D227" s="7"/>
      <c r="E227" s="162"/>
      <c r="F227" s="7"/>
      <c r="G227" s="82"/>
      <c r="H227" s="100"/>
    </row>
    <row r="228" spans="1:8" x14ac:dyDescent="0.25">
      <c r="A228" s="65"/>
      <c r="B228" s="7"/>
      <c r="C228" s="7"/>
      <c r="D228" s="7"/>
      <c r="E228" s="162"/>
      <c r="F228" s="7"/>
      <c r="G228" s="82"/>
      <c r="H228" s="100"/>
    </row>
    <row r="229" spans="1:8" x14ac:dyDescent="0.25">
      <c r="A229" s="65"/>
      <c r="B229" s="7"/>
      <c r="C229" s="7"/>
      <c r="D229" s="7"/>
      <c r="E229" s="162"/>
      <c r="F229" s="7"/>
      <c r="G229" s="82"/>
      <c r="H229" s="100"/>
    </row>
    <row r="230" spans="1:8" x14ac:dyDescent="0.25">
      <c r="A230" s="65"/>
      <c r="B230" s="7"/>
      <c r="C230" s="7"/>
      <c r="D230" s="7"/>
      <c r="E230" s="162"/>
      <c r="F230" s="7"/>
      <c r="G230" s="82"/>
      <c r="H230" s="100"/>
    </row>
    <row r="231" spans="1:8" x14ac:dyDescent="0.25">
      <c r="A231" s="65"/>
      <c r="B231" s="7"/>
      <c r="C231" s="7"/>
      <c r="D231" s="7"/>
      <c r="E231" s="162"/>
      <c r="F231" s="7"/>
      <c r="G231" s="82"/>
      <c r="H231" s="100"/>
    </row>
    <row r="232" spans="1:8" x14ac:dyDescent="0.25">
      <c r="A232" s="65"/>
      <c r="B232" s="7"/>
      <c r="C232" s="7"/>
      <c r="D232" s="7"/>
      <c r="E232" s="162"/>
      <c r="F232" s="7"/>
      <c r="G232" s="82"/>
      <c r="H232" s="100"/>
    </row>
    <row r="233" spans="1:8" x14ac:dyDescent="0.25">
      <c r="A233" s="65"/>
      <c r="B233" s="7"/>
      <c r="C233" s="7"/>
      <c r="D233" s="7"/>
      <c r="E233" s="162"/>
      <c r="F233" s="7"/>
      <c r="G233" s="82"/>
      <c r="H233" s="100"/>
    </row>
    <row r="234" spans="1:8" x14ac:dyDescent="0.25">
      <c r="A234" s="65"/>
      <c r="B234" s="7"/>
      <c r="C234" s="7"/>
      <c r="D234" s="7"/>
      <c r="E234" s="162"/>
      <c r="F234" s="7"/>
      <c r="G234" s="82"/>
      <c r="H234" s="100"/>
    </row>
    <row r="235" spans="1:8" x14ac:dyDescent="0.25">
      <c r="A235" s="65"/>
      <c r="B235" s="7"/>
      <c r="C235" s="7"/>
      <c r="D235" s="7"/>
      <c r="E235" s="162"/>
      <c r="F235" s="7"/>
      <c r="G235" s="82"/>
      <c r="H235" s="100"/>
    </row>
    <row r="236" spans="1:8" x14ac:dyDescent="0.25">
      <c r="A236" s="65"/>
      <c r="B236" s="7"/>
      <c r="C236" s="7"/>
      <c r="D236" s="7"/>
      <c r="E236" s="162"/>
      <c r="F236" s="7"/>
      <c r="G236" s="82"/>
      <c r="H236" s="100"/>
    </row>
    <row r="237" spans="1:8" x14ac:dyDescent="0.25">
      <c r="A237" s="65"/>
      <c r="B237" s="7"/>
      <c r="C237" s="7"/>
      <c r="D237" s="7"/>
      <c r="E237" s="162"/>
      <c r="F237" s="7"/>
      <c r="G237" s="82"/>
      <c r="H237" s="100"/>
    </row>
    <row r="238" spans="1:8" x14ac:dyDescent="0.25">
      <c r="A238" s="65"/>
      <c r="B238" s="7"/>
      <c r="C238" s="7"/>
      <c r="D238" s="7"/>
      <c r="E238" s="162"/>
      <c r="F238" s="7"/>
      <c r="G238" s="82"/>
      <c r="H238" s="100"/>
    </row>
    <row r="239" spans="1:8" x14ac:dyDescent="0.25">
      <c r="A239" s="65"/>
      <c r="B239" s="7"/>
      <c r="C239" s="7"/>
      <c r="D239" s="7"/>
      <c r="E239" s="162"/>
      <c r="F239" s="7"/>
      <c r="G239" s="82"/>
      <c r="H239" s="100"/>
    </row>
    <row r="240" spans="1:8" x14ac:dyDescent="0.25">
      <c r="A240" s="65"/>
      <c r="B240" s="7"/>
      <c r="C240" s="7"/>
      <c r="D240" s="7"/>
      <c r="E240" s="162"/>
      <c r="F240" s="7"/>
      <c r="G240" s="82"/>
      <c r="H240" s="100"/>
    </row>
    <row r="241" spans="1:8" x14ac:dyDescent="0.25">
      <c r="A241" s="65"/>
      <c r="B241" s="7"/>
      <c r="C241" s="7"/>
      <c r="D241" s="7"/>
      <c r="E241" s="162"/>
      <c r="F241" s="7"/>
      <c r="G241" s="82"/>
      <c r="H241" s="100"/>
    </row>
    <row r="242" spans="1:8" x14ac:dyDescent="0.25">
      <c r="A242" s="65"/>
      <c r="B242" s="7"/>
      <c r="C242" s="7"/>
      <c r="D242" s="7"/>
      <c r="E242" s="162"/>
      <c r="F242" s="7"/>
      <c r="G242" s="82"/>
      <c r="H242" s="100"/>
    </row>
    <row r="243" spans="1:8" x14ac:dyDescent="0.25">
      <c r="A243" s="65"/>
      <c r="B243" s="7"/>
      <c r="C243" s="7"/>
      <c r="D243" s="7"/>
      <c r="E243" s="162"/>
      <c r="F243" s="7"/>
      <c r="G243" s="82"/>
      <c r="H243" s="100"/>
    </row>
    <row r="244" spans="1:8" x14ac:dyDescent="0.25">
      <c r="A244" s="65"/>
      <c r="B244" s="7"/>
      <c r="C244" s="7"/>
      <c r="D244" s="7"/>
      <c r="E244" s="162"/>
      <c r="F244" s="7"/>
      <c r="G244" s="82"/>
      <c r="H244" s="100"/>
    </row>
    <row r="245" spans="1:8" x14ac:dyDescent="0.25">
      <c r="A245" s="65"/>
      <c r="B245" s="7"/>
      <c r="C245" s="7"/>
      <c r="D245" s="7"/>
      <c r="F245" s="7"/>
      <c r="G245" s="82"/>
      <c r="H245" s="100"/>
    </row>
    <row r="246" spans="1:8" x14ac:dyDescent="0.25">
      <c r="A246" s="65"/>
      <c r="B246" s="7"/>
      <c r="C246" s="7"/>
      <c r="D246" s="7"/>
      <c r="F246" s="7"/>
      <c r="G246" s="82"/>
      <c r="H246" s="100"/>
    </row>
    <row r="247" spans="1:8" ht="15.75" thickBot="1" x14ac:dyDescent="0.3">
      <c r="A247" s="67"/>
      <c r="B247" s="68"/>
      <c r="C247" s="68"/>
      <c r="D247" s="68"/>
      <c r="E247" s="101"/>
      <c r="F247" s="68"/>
      <c r="G247" s="83"/>
      <c r="H247" s="95"/>
    </row>
  </sheetData>
  <mergeCells count="241">
    <mergeCell ref="D208:G208"/>
    <mergeCell ref="D211:G211"/>
    <mergeCell ref="B213:D213"/>
    <mergeCell ref="B214:D214"/>
    <mergeCell ref="G215:H215"/>
    <mergeCell ref="A204:A205"/>
    <mergeCell ref="B204:D204"/>
    <mergeCell ref="B205:D205"/>
    <mergeCell ref="A206:A207"/>
    <mergeCell ref="B206:D206"/>
    <mergeCell ref="B207:D207"/>
    <mergeCell ref="A200:A201"/>
    <mergeCell ref="B200:D200"/>
    <mergeCell ref="B201:D201"/>
    <mergeCell ref="A202:A203"/>
    <mergeCell ref="B202:D202"/>
    <mergeCell ref="B203:D203"/>
    <mergeCell ref="A194:A195"/>
    <mergeCell ref="B194:D194"/>
    <mergeCell ref="B195:D195"/>
    <mergeCell ref="A196:A199"/>
    <mergeCell ref="B196:D196"/>
    <mergeCell ref="B197:D197"/>
    <mergeCell ref="B198:D198"/>
    <mergeCell ref="B199:D199"/>
    <mergeCell ref="A190:A191"/>
    <mergeCell ref="B190:D190"/>
    <mergeCell ref="B191:D191"/>
    <mergeCell ref="A192:A193"/>
    <mergeCell ref="B192:D192"/>
    <mergeCell ref="B193:D193"/>
    <mergeCell ref="A186:A187"/>
    <mergeCell ref="B186:D186"/>
    <mergeCell ref="B187:D187"/>
    <mergeCell ref="A188:A189"/>
    <mergeCell ref="B188:D188"/>
    <mergeCell ref="B189:D189"/>
    <mergeCell ref="A180:A183"/>
    <mergeCell ref="B180:D180"/>
    <mergeCell ref="B181:D181"/>
    <mergeCell ref="B182:D182"/>
    <mergeCell ref="B183:D183"/>
    <mergeCell ref="A184:A185"/>
    <mergeCell ref="B184:D184"/>
    <mergeCell ref="B185:D185"/>
    <mergeCell ref="A176:A177"/>
    <mergeCell ref="B176:D176"/>
    <mergeCell ref="B177:D177"/>
    <mergeCell ref="A178:A179"/>
    <mergeCell ref="B178:D178"/>
    <mergeCell ref="B179:D179"/>
    <mergeCell ref="B170:D170"/>
    <mergeCell ref="B171:D171"/>
    <mergeCell ref="A172:A173"/>
    <mergeCell ref="B172:D172"/>
    <mergeCell ref="B173:D173"/>
    <mergeCell ref="A174:A175"/>
    <mergeCell ref="B174:D174"/>
    <mergeCell ref="B175:D175"/>
    <mergeCell ref="A164:C164"/>
    <mergeCell ref="A166:H166"/>
    <mergeCell ref="A168:D168"/>
    <mergeCell ref="E168:G168"/>
    <mergeCell ref="A169:D169"/>
    <mergeCell ref="E169:F169"/>
    <mergeCell ref="G169:H169"/>
    <mergeCell ref="A146:A147"/>
    <mergeCell ref="A148:A149"/>
    <mergeCell ref="A150:A151"/>
    <mergeCell ref="B150:D150"/>
    <mergeCell ref="B151:D151"/>
    <mergeCell ref="A152:A153"/>
    <mergeCell ref="B152:D152"/>
    <mergeCell ref="B153:D153"/>
    <mergeCell ref="A142:A143"/>
    <mergeCell ref="B142:D142"/>
    <mergeCell ref="B143:D143"/>
    <mergeCell ref="A144:A145"/>
    <mergeCell ref="B144:D144"/>
    <mergeCell ref="B145:D145"/>
    <mergeCell ref="B137:D137"/>
    <mergeCell ref="B138:D138"/>
    <mergeCell ref="B139:D139"/>
    <mergeCell ref="A140:A141"/>
    <mergeCell ref="B140:D140"/>
    <mergeCell ref="B141:D141"/>
    <mergeCell ref="B131:D131"/>
    <mergeCell ref="B132:D132"/>
    <mergeCell ref="B133:D133"/>
    <mergeCell ref="B134:D134"/>
    <mergeCell ref="B135:D135"/>
    <mergeCell ref="B136:D136"/>
    <mergeCell ref="A122:A139"/>
    <mergeCell ref="B122:D122"/>
    <mergeCell ref="B123:D123"/>
    <mergeCell ref="B124:D124"/>
    <mergeCell ref="B125:D125"/>
    <mergeCell ref="B126:D126"/>
    <mergeCell ref="B127:D127"/>
    <mergeCell ref="B128:D128"/>
    <mergeCell ref="B129:D129"/>
    <mergeCell ref="B130:D130"/>
    <mergeCell ref="A112:A115"/>
    <mergeCell ref="B114:D114"/>
    <mergeCell ref="B115:D115"/>
    <mergeCell ref="A116:A121"/>
    <mergeCell ref="B116:D116"/>
    <mergeCell ref="B118:D118"/>
    <mergeCell ref="B119:D119"/>
    <mergeCell ref="B120:D120"/>
    <mergeCell ref="B121:D121"/>
    <mergeCell ref="A103:A104"/>
    <mergeCell ref="B103:D103"/>
    <mergeCell ref="B104:D104"/>
    <mergeCell ref="A105:A111"/>
    <mergeCell ref="B105:D105"/>
    <mergeCell ref="B106:D106"/>
    <mergeCell ref="B107:D107"/>
    <mergeCell ref="B108:D108"/>
    <mergeCell ref="B109:D109"/>
    <mergeCell ref="B110:D110"/>
    <mergeCell ref="B111:D111"/>
    <mergeCell ref="A99:A100"/>
    <mergeCell ref="B99:D99"/>
    <mergeCell ref="B100:D100"/>
    <mergeCell ref="A101:A102"/>
    <mergeCell ref="B101:D101"/>
    <mergeCell ref="B102:D102"/>
    <mergeCell ref="A93:A94"/>
    <mergeCell ref="A95:A96"/>
    <mergeCell ref="B95:D95"/>
    <mergeCell ref="B96:D96"/>
    <mergeCell ref="A97:A98"/>
    <mergeCell ref="B97:D97"/>
    <mergeCell ref="B98:D98"/>
    <mergeCell ref="A81:A82"/>
    <mergeCell ref="A83:A84"/>
    <mergeCell ref="A85:A86"/>
    <mergeCell ref="A87:A88"/>
    <mergeCell ref="A89:A90"/>
    <mergeCell ref="A91:A92"/>
    <mergeCell ref="A77:A78"/>
    <mergeCell ref="B77:D77"/>
    <mergeCell ref="B78:D78"/>
    <mergeCell ref="A79:A80"/>
    <mergeCell ref="B79:D79"/>
    <mergeCell ref="B80:D80"/>
    <mergeCell ref="A73:A74"/>
    <mergeCell ref="B73:D73"/>
    <mergeCell ref="B74:D74"/>
    <mergeCell ref="A75:A76"/>
    <mergeCell ref="B75:D75"/>
    <mergeCell ref="B76:D76"/>
    <mergeCell ref="A69:A70"/>
    <mergeCell ref="B69:D69"/>
    <mergeCell ref="B70:D70"/>
    <mergeCell ref="A71:A72"/>
    <mergeCell ref="B71:D71"/>
    <mergeCell ref="B72:D72"/>
    <mergeCell ref="A65:A66"/>
    <mergeCell ref="B65:D65"/>
    <mergeCell ref="B66:D66"/>
    <mergeCell ref="A67:A68"/>
    <mergeCell ref="B67:D67"/>
    <mergeCell ref="B68:D68"/>
    <mergeCell ref="B58:D58"/>
    <mergeCell ref="B59:D59"/>
    <mergeCell ref="B60:D60"/>
    <mergeCell ref="B61:D61"/>
    <mergeCell ref="B62:D62"/>
    <mergeCell ref="A63:A64"/>
    <mergeCell ref="B63:D63"/>
    <mergeCell ref="B64:D64"/>
    <mergeCell ref="B50:D50"/>
    <mergeCell ref="B51:D51"/>
    <mergeCell ref="B53:D53"/>
    <mergeCell ref="B54:D54"/>
    <mergeCell ref="B55:D55"/>
    <mergeCell ref="B57:D57"/>
    <mergeCell ref="A40:A62"/>
    <mergeCell ref="B40:D40"/>
    <mergeCell ref="B41:D41"/>
    <mergeCell ref="B42:D42"/>
    <mergeCell ref="B43:D43"/>
    <mergeCell ref="B44:D44"/>
    <mergeCell ref="B45:D45"/>
    <mergeCell ref="B47:D47"/>
    <mergeCell ref="B48:D48"/>
    <mergeCell ref="B49:D49"/>
    <mergeCell ref="A36:A37"/>
    <mergeCell ref="B36:D36"/>
    <mergeCell ref="B37:D37"/>
    <mergeCell ref="A38:A39"/>
    <mergeCell ref="B38:D38"/>
    <mergeCell ref="B39:D39"/>
    <mergeCell ref="A32:A33"/>
    <mergeCell ref="B32:D32"/>
    <mergeCell ref="B33:D33"/>
    <mergeCell ref="A34:A35"/>
    <mergeCell ref="B34:D34"/>
    <mergeCell ref="B35:D35"/>
    <mergeCell ref="A16:A17"/>
    <mergeCell ref="B16:D16"/>
    <mergeCell ref="B17:D17"/>
    <mergeCell ref="A26:A27"/>
    <mergeCell ref="A28:A29"/>
    <mergeCell ref="B28:D28"/>
    <mergeCell ref="B29:D29"/>
    <mergeCell ref="A30:A31"/>
    <mergeCell ref="B30:D30"/>
    <mergeCell ref="B31:D31"/>
    <mergeCell ref="A22:A23"/>
    <mergeCell ref="B22:D22"/>
    <mergeCell ref="B23:D23"/>
    <mergeCell ref="A24:A25"/>
    <mergeCell ref="B24:D24"/>
    <mergeCell ref="B25:D25"/>
    <mergeCell ref="G219:H219"/>
    <mergeCell ref="B27:D27"/>
    <mergeCell ref="A7:H7"/>
    <mergeCell ref="A8:H8"/>
    <mergeCell ref="A10:D10"/>
    <mergeCell ref="A11:D11"/>
    <mergeCell ref="E11:F11"/>
    <mergeCell ref="B12:D12"/>
    <mergeCell ref="A1:C1"/>
    <mergeCell ref="A2:H2"/>
    <mergeCell ref="A3:H3"/>
    <mergeCell ref="A4:H4"/>
    <mergeCell ref="A5:H5"/>
    <mergeCell ref="A6:H6"/>
    <mergeCell ref="A18:A19"/>
    <mergeCell ref="B18:D18"/>
    <mergeCell ref="B19:D19"/>
    <mergeCell ref="A20:A21"/>
    <mergeCell ref="B20:D20"/>
    <mergeCell ref="B21:D21"/>
    <mergeCell ref="B13:D13"/>
    <mergeCell ref="A14:A15"/>
    <mergeCell ref="B14:D14"/>
    <mergeCell ref="B15:D15"/>
  </mergeCell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7"/>
  <sheetViews>
    <sheetView workbookViewId="0">
      <selection activeCell="A2" sqref="A2:H2"/>
    </sheetView>
  </sheetViews>
  <sheetFormatPr defaultRowHeight="15" x14ac:dyDescent="0.25"/>
  <cols>
    <col min="1" max="1" width="3.85546875" style="8" customWidth="1"/>
    <col min="2" max="2" width="10.85546875" style="8" customWidth="1"/>
    <col min="3" max="3" width="8.140625" style="8" customWidth="1"/>
    <col min="4" max="4" width="29.85546875" style="8" customWidth="1"/>
    <col min="5" max="5" width="9.140625" style="8" customWidth="1"/>
    <col min="6" max="6" width="9" style="8" bestFit="1" customWidth="1"/>
    <col min="7" max="7" width="11.28515625" style="88" customWidth="1"/>
    <col min="8" max="8" width="16.85546875" style="88" customWidth="1"/>
    <col min="12" max="12" width="17.28515625" customWidth="1"/>
  </cols>
  <sheetData>
    <row r="1" spans="1:17" ht="15.75" thickBot="1" x14ac:dyDescent="0.3">
      <c r="A1" s="389"/>
      <c r="B1" s="390"/>
      <c r="C1" s="390"/>
      <c r="D1" s="4"/>
      <c r="E1" s="9"/>
      <c r="F1" s="10"/>
      <c r="G1" s="4"/>
      <c r="H1" s="11"/>
    </row>
    <row r="2" spans="1:17" ht="15.75" thickBot="1" x14ac:dyDescent="0.3">
      <c r="A2" s="391" t="s">
        <v>244</v>
      </c>
      <c r="B2" s="392"/>
      <c r="C2" s="392"/>
      <c r="D2" s="392"/>
      <c r="E2" s="392"/>
      <c r="F2" s="392"/>
      <c r="G2" s="392"/>
      <c r="H2" s="393"/>
    </row>
    <row r="3" spans="1:17" ht="19.5" customHeight="1" thickBot="1" x14ac:dyDescent="0.3">
      <c r="A3" s="394"/>
      <c r="B3" s="395"/>
      <c r="C3" s="395"/>
      <c r="D3" s="395"/>
      <c r="E3" s="395"/>
      <c r="F3" s="395"/>
      <c r="G3" s="395"/>
      <c r="H3" s="396"/>
    </row>
    <row r="4" spans="1:17" ht="93" customHeight="1" thickBot="1" x14ac:dyDescent="0.3">
      <c r="A4" s="397" t="s">
        <v>183</v>
      </c>
      <c r="B4" s="398"/>
      <c r="C4" s="398"/>
      <c r="D4" s="398"/>
      <c r="E4" s="398"/>
      <c r="F4" s="398"/>
      <c r="G4" s="398"/>
      <c r="H4" s="399"/>
    </row>
    <row r="5" spans="1:17" ht="18" customHeight="1" thickBot="1" x14ac:dyDescent="0.3">
      <c r="A5" s="415"/>
      <c r="B5" s="416"/>
      <c r="C5" s="416"/>
      <c r="D5" s="416"/>
      <c r="E5" s="416"/>
      <c r="F5" s="416"/>
      <c r="G5" s="416"/>
      <c r="H5" s="417"/>
    </row>
    <row r="6" spans="1:17" ht="9.75" customHeight="1" x14ac:dyDescent="0.25">
      <c r="A6" s="473"/>
      <c r="B6" s="474"/>
      <c r="C6" s="474"/>
      <c r="D6" s="474"/>
      <c r="E6" s="474"/>
      <c r="F6" s="474"/>
      <c r="G6" s="474"/>
      <c r="H6" s="475"/>
    </row>
    <row r="7" spans="1:17" ht="9.75" customHeight="1" x14ac:dyDescent="0.25">
      <c r="A7" s="404"/>
      <c r="B7" s="405"/>
      <c r="C7" s="405"/>
      <c r="D7" s="405"/>
      <c r="E7" s="405"/>
      <c r="F7" s="405"/>
      <c r="G7" s="405"/>
      <c r="H7" s="406"/>
    </row>
    <row r="8" spans="1:17" ht="45" customHeight="1" x14ac:dyDescent="0.25">
      <c r="A8" s="407" t="s">
        <v>266</v>
      </c>
      <c r="B8" s="408"/>
      <c r="C8" s="408"/>
      <c r="D8" s="408"/>
      <c r="E8" s="408"/>
      <c r="F8" s="408"/>
      <c r="G8" s="408"/>
      <c r="H8" s="409"/>
    </row>
    <row r="9" spans="1:17" ht="15.75" thickBot="1" x14ac:dyDescent="0.3">
      <c r="A9" s="32"/>
      <c r="B9" s="6"/>
      <c r="C9" s="6"/>
      <c r="D9" s="6"/>
      <c r="E9" s="149"/>
      <c r="F9" s="6"/>
      <c r="G9" s="79"/>
      <c r="H9" s="89"/>
    </row>
    <row r="10" spans="1:17" s="131" customFormat="1" ht="17.25" customHeight="1" thickBot="1" x14ac:dyDescent="0.3">
      <c r="A10" s="476" t="s">
        <v>168</v>
      </c>
      <c r="B10" s="411"/>
      <c r="C10" s="411"/>
      <c r="D10" s="411"/>
      <c r="E10" s="128" t="s">
        <v>185</v>
      </c>
      <c r="F10" s="129"/>
      <c r="G10" s="129"/>
      <c r="H10" s="130">
        <v>20</v>
      </c>
      <c r="K10" s="132"/>
    </row>
    <row r="11" spans="1:17" s="131" customFormat="1" ht="15.75" customHeight="1" thickBot="1" x14ac:dyDescent="0.3">
      <c r="A11" s="477" t="s">
        <v>192</v>
      </c>
      <c r="B11" s="411"/>
      <c r="C11" s="411"/>
      <c r="D11" s="413"/>
      <c r="E11" s="466" t="s">
        <v>169</v>
      </c>
      <c r="F11" s="478"/>
      <c r="G11" s="133" t="s">
        <v>193</v>
      </c>
      <c r="H11" s="134"/>
      <c r="O11" s="168"/>
      <c r="P11" s="168"/>
      <c r="Q11" s="168"/>
    </row>
    <row r="12" spans="1:17" ht="15.75" thickBot="1" x14ac:dyDescent="0.3">
      <c r="A12" s="33" t="s">
        <v>0</v>
      </c>
      <c r="B12" s="385" t="s">
        <v>1</v>
      </c>
      <c r="C12" s="386"/>
      <c r="D12" s="387"/>
      <c r="E12" s="13" t="s">
        <v>127</v>
      </c>
      <c r="F12" s="34"/>
      <c r="G12" s="34" t="s">
        <v>167</v>
      </c>
      <c r="H12" s="91" t="s">
        <v>170</v>
      </c>
      <c r="O12" s="2"/>
      <c r="P12" s="2"/>
      <c r="Q12" s="2"/>
    </row>
    <row r="13" spans="1:17" ht="15.75" thickBot="1" x14ac:dyDescent="0.3">
      <c r="A13" s="35" t="s">
        <v>2</v>
      </c>
      <c r="B13" s="403" t="s">
        <v>3</v>
      </c>
      <c r="C13" s="377"/>
      <c r="D13" s="378"/>
      <c r="E13" s="14" t="s">
        <v>128</v>
      </c>
      <c r="F13" s="36"/>
      <c r="G13" s="161" t="s">
        <v>166</v>
      </c>
      <c r="H13" s="92" t="s">
        <v>171</v>
      </c>
      <c r="O13" s="2"/>
      <c r="P13" s="2"/>
      <c r="Q13" s="2"/>
    </row>
    <row r="14" spans="1:17" x14ac:dyDescent="0.25">
      <c r="A14" s="351">
        <v>1</v>
      </c>
      <c r="B14" s="442" t="s">
        <v>197</v>
      </c>
      <c r="C14" s="443"/>
      <c r="D14" s="444"/>
      <c r="E14" s="15" t="s">
        <v>129</v>
      </c>
      <c r="F14" s="37"/>
      <c r="G14" s="38"/>
      <c r="H14" s="93"/>
    </row>
    <row r="15" spans="1:17" ht="33" customHeight="1" x14ac:dyDescent="0.25">
      <c r="A15" s="302"/>
      <c r="B15" s="303" t="s">
        <v>4</v>
      </c>
      <c r="C15" s="304"/>
      <c r="D15" s="305"/>
      <c r="E15" s="16" t="s">
        <v>130</v>
      </c>
      <c r="F15" s="39"/>
      <c r="G15" s="40">
        <f>Cenovnik!G15</f>
        <v>0</v>
      </c>
      <c r="H15" s="94">
        <f>F15*G15</f>
        <v>0</v>
      </c>
    </row>
    <row r="16" spans="1:17" x14ac:dyDescent="0.25">
      <c r="A16" s="301">
        <f>SUM(A14+1)</f>
        <v>2</v>
      </c>
      <c r="B16" s="306" t="s">
        <v>5</v>
      </c>
      <c r="C16" s="307"/>
      <c r="D16" s="308"/>
      <c r="E16" s="17" t="s">
        <v>129</v>
      </c>
      <c r="F16" s="39"/>
      <c r="G16" s="42"/>
      <c r="H16" s="94"/>
    </row>
    <row r="17" spans="1:8" x14ac:dyDescent="0.25">
      <c r="A17" s="302"/>
      <c r="B17" s="348" t="s">
        <v>210</v>
      </c>
      <c r="C17" s="349"/>
      <c r="D17" s="350"/>
      <c r="E17" s="16" t="s">
        <v>130</v>
      </c>
      <c r="F17" s="39"/>
      <c r="G17" s="40">
        <f>Cenovnik!G17</f>
        <v>0</v>
      </c>
      <c r="H17" s="94">
        <f t="shared" ref="H17:H76" si="0">F17*G17</f>
        <v>0</v>
      </c>
    </row>
    <row r="18" spans="1:8" x14ac:dyDescent="0.25">
      <c r="A18" s="301">
        <f>SUM(A16+1)</f>
        <v>3</v>
      </c>
      <c r="B18" s="306" t="s">
        <v>195</v>
      </c>
      <c r="C18" s="307"/>
      <c r="D18" s="308"/>
      <c r="E18" s="17" t="s">
        <v>129</v>
      </c>
      <c r="F18" s="39"/>
      <c r="G18" s="42"/>
      <c r="H18" s="94"/>
    </row>
    <row r="19" spans="1:8" x14ac:dyDescent="0.25">
      <c r="A19" s="302"/>
      <c r="B19" s="348" t="s">
        <v>211</v>
      </c>
      <c r="C19" s="349"/>
      <c r="D19" s="350"/>
      <c r="E19" s="18" t="s">
        <v>130</v>
      </c>
      <c r="F19" s="39"/>
      <c r="G19" s="40">
        <f>Cenovnik!G19</f>
        <v>0</v>
      </c>
      <c r="H19" s="94">
        <f t="shared" si="0"/>
        <v>0</v>
      </c>
    </row>
    <row r="20" spans="1:8" x14ac:dyDescent="0.25">
      <c r="A20" s="301">
        <f>SUM(A18+1)</f>
        <v>4</v>
      </c>
      <c r="B20" s="306" t="s">
        <v>6</v>
      </c>
      <c r="C20" s="307"/>
      <c r="D20" s="308"/>
      <c r="E20" s="17" t="s">
        <v>129</v>
      </c>
      <c r="F20" s="39"/>
      <c r="G20" s="42"/>
      <c r="H20" s="94"/>
    </row>
    <row r="21" spans="1:8" ht="37.5" customHeight="1" x14ac:dyDescent="0.25">
      <c r="A21" s="302"/>
      <c r="B21" s="303" t="s">
        <v>7</v>
      </c>
      <c r="C21" s="304"/>
      <c r="D21" s="305"/>
      <c r="E21" s="16" t="s">
        <v>130</v>
      </c>
      <c r="F21" s="39"/>
      <c r="G21" s="40">
        <f>Cenovnik!G21</f>
        <v>0</v>
      </c>
      <c r="H21" s="94">
        <f t="shared" si="0"/>
        <v>0</v>
      </c>
    </row>
    <row r="22" spans="1:8" x14ac:dyDescent="0.25">
      <c r="A22" s="301">
        <f>SUM(A20+1)</f>
        <v>5</v>
      </c>
      <c r="B22" s="306" t="s">
        <v>8</v>
      </c>
      <c r="C22" s="307"/>
      <c r="D22" s="308"/>
      <c r="E22" s="17" t="s">
        <v>129</v>
      </c>
      <c r="F22" s="39"/>
      <c r="G22" s="42"/>
      <c r="H22" s="94"/>
    </row>
    <row r="23" spans="1:8" ht="18.75" customHeight="1" x14ac:dyDescent="0.25">
      <c r="A23" s="302"/>
      <c r="B23" s="303" t="s">
        <v>9</v>
      </c>
      <c r="C23" s="304"/>
      <c r="D23" s="305"/>
      <c r="E23" s="16" t="s">
        <v>130</v>
      </c>
      <c r="F23" s="39"/>
      <c r="G23" s="40">
        <f>Cenovnik!G23</f>
        <v>0</v>
      </c>
      <c r="H23" s="94">
        <f t="shared" si="0"/>
        <v>0</v>
      </c>
    </row>
    <row r="24" spans="1:8" x14ac:dyDescent="0.25">
      <c r="A24" s="301">
        <f>SUM(A22+1)</f>
        <v>6</v>
      </c>
      <c r="B24" s="306" t="s">
        <v>10</v>
      </c>
      <c r="C24" s="307"/>
      <c r="D24" s="308"/>
      <c r="E24" s="18" t="s">
        <v>129</v>
      </c>
      <c r="F24" s="39"/>
      <c r="G24" s="42"/>
      <c r="H24" s="94"/>
    </row>
    <row r="25" spans="1:8" ht="35.25" customHeight="1" x14ac:dyDescent="0.25">
      <c r="A25" s="302"/>
      <c r="B25" s="303" t="s">
        <v>11</v>
      </c>
      <c r="C25" s="304"/>
      <c r="D25" s="305"/>
      <c r="E25" s="18" t="s">
        <v>130</v>
      </c>
      <c r="F25" s="39"/>
      <c r="G25" s="40">
        <f>Cenovnik!G25</f>
        <v>0</v>
      </c>
      <c r="H25" s="94">
        <f t="shared" si="0"/>
        <v>0</v>
      </c>
    </row>
    <row r="26" spans="1:8" ht="33" customHeight="1" x14ac:dyDescent="0.25">
      <c r="A26" s="301">
        <f>SUM(A24+1)</f>
        <v>7</v>
      </c>
      <c r="B26" s="209" t="s">
        <v>261</v>
      </c>
      <c r="C26" s="210"/>
      <c r="D26" s="211"/>
      <c r="E26" s="17" t="s">
        <v>129</v>
      </c>
      <c r="F26" s="39"/>
      <c r="G26" s="42"/>
      <c r="H26" s="94"/>
    </row>
    <row r="27" spans="1:8" ht="33.75" customHeight="1" x14ac:dyDescent="0.25">
      <c r="A27" s="302"/>
      <c r="B27" s="296" t="s">
        <v>262</v>
      </c>
      <c r="C27" s="297"/>
      <c r="D27" s="298"/>
      <c r="E27" s="18" t="s">
        <v>130</v>
      </c>
      <c r="F27" s="39"/>
      <c r="G27" s="40">
        <f>Cenovnik!G27</f>
        <v>0</v>
      </c>
      <c r="H27" s="94">
        <f t="shared" si="0"/>
        <v>0</v>
      </c>
    </row>
    <row r="28" spans="1:8" x14ac:dyDescent="0.25">
      <c r="A28" s="301">
        <f>SUM(A26+1)</f>
        <v>8</v>
      </c>
      <c r="B28" s="306" t="s">
        <v>198</v>
      </c>
      <c r="C28" s="307"/>
      <c r="D28" s="308"/>
      <c r="E28" s="17" t="s">
        <v>129</v>
      </c>
      <c r="F28" s="39"/>
      <c r="G28" s="42"/>
      <c r="H28" s="94"/>
    </row>
    <row r="29" spans="1:8" ht="39" customHeight="1" x14ac:dyDescent="0.25">
      <c r="A29" s="302"/>
      <c r="B29" s="303" t="s">
        <v>212</v>
      </c>
      <c r="C29" s="304"/>
      <c r="D29" s="305"/>
      <c r="E29" s="16" t="s">
        <v>130</v>
      </c>
      <c r="F29" s="39"/>
      <c r="G29" s="40">
        <f>Cenovnik!G29</f>
        <v>0</v>
      </c>
      <c r="H29" s="94">
        <f t="shared" si="0"/>
        <v>0</v>
      </c>
    </row>
    <row r="30" spans="1:8" x14ac:dyDescent="0.25">
      <c r="A30" s="301">
        <f>SUM(A28+1)</f>
        <v>9</v>
      </c>
      <c r="B30" s="306" t="s">
        <v>12</v>
      </c>
      <c r="C30" s="307"/>
      <c r="D30" s="308"/>
      <c r="E30" s="17" t="s">
        <v>129</v>
      </c>
      <c r="F30" s="39"/>
      <c r="G30" s="42"/>
      <c r="H30" s="94"/>
    </row>
    <row r="31" spans="1:8" x14ac:dyDescent="0.25">
      <c r="A31" s="302"/>
      <c r="B31" s="348" t="s">
        <v>13</v>
      </c>
      <c r="C31" s="349"/>
      <c r="D31" s="350"/>
      <c r="E31" s="16" t="s">
        <v>130</v>
      </c>
      <c r="F31" s="39"/>
      <c r="G31" s="40">
        <f>Cenovnik!G31</f>
        <v>0</v>
      </c>
      <c r="H31" s="94">
        <f t="shared" si="0"/>
        <v>0</v>
      </c>
    </row>
    <row r="32" spans="1:8" x14ac:dyDescent="0.25">
      <c r="A32" s="301">
        <f>SUM(A30+1)</f>
        <v>10</v>
      </c>
      <c r="B32" s="306" t="s">
        <v>14</v>
      </c>
      <c r="C32" s="307"/>
      <c r="D32" s="308"/>
      <c r="E32" s="17" t="s">
        <v>129</v>
      </c>
      <c r="F32" s="39"/>
      <c r="G32" s="42"/>
      <c r="H32" s="94"/>
    </row>
    <row r="33" spans="1:8" x14ac:dyDescent="0.25">
      <c r="A33" s="302"/>
      <c r="B33" s="348" t="s">
        <v>15</v>
      </c>
      <c r="C33" s="349"/>
      <c r="D33" s="350"/>
      <c r="E33" s="19" t="s">
        <v>130</v>
      </c>
      <c r="F33" s="39"/>
      <c r="G33" s="40">
        <f>Cenovnik!G33</f>
        <v>0</v>
      </c>
      <c r="H33" s="94">
        <f t="shared" si="0"/>
        <v>0</v>
      </c>
    </row>
    <row r="34" spans="1:8" x14ac:dyDescent="0.25">
      <c r="A34" s="301">
        <f>SUM(A32+1)</f>
        <v>11</v>
      </c>
      <c r="B34" s="329" t="s">
        <v>16</v>
      </c>
      <c r="C34" s="330"/>
      <c r="D34" s="331"/>
      <c r="E34" s="18" t="s">
        <v>129</v>
      </c>
      <c r="F34" s="39"/>
      <c r="G34" s="47"/>
      <c r="H34" s="94"/>
    </row>
    <row r="35" spans="1:8" ht="15" customHeight="1" x14ac:dyDescent="0.25">
      <c r="A35" s="302"/>
      <c r="B35" s="303" t="s">
        <v>17</v>
      </c>
      <c r="C35" s="304"/>
      <c r="D35" s="305"/>
      <c r="E35" s="19" t="s">
        <v>130</v>
      </c>
      <c r="F35" s="39"/>
      <c r="G35" s="40">
        <f>Cenovnik!G35</f>
        <v>0</v>
      </c>
      <c r="H35" s="94">
        <f t="shared" si="0"/>
        <v>0</v>
      </c>
    </row>
    <row r="36" spans="1:8" x14ac:dyDescent="0.25">
      <c r="A36" s="301">
        <f>SUM(A34+1)</f>
        <v>12</v>
      </c>
      <c r="B36" s="306" t="s">
        <v>134</v>
      </c>
      <c r="C36" s="307"/>
      <c r="D36" s="308"/>
      <c r="E36" s="17" t="s">
        <v>131</v>
      </c>
      <c r="F36" s="39"/>
      <c r="G36" s="42"/>
      <c r="H36" s="94"/>
    </row>
    <row r="37" spans="1:8" x14ac:dyDescent="0.25">
      <c r="A37" s="302"/>
      <c r="B37" s="348" t="s">
        <v>135</v>
      </c>
      <c r="C37" s="349"/>
      <c r="D37" s="350"/>
      <c r="E37" s="16" t="s">
        <v>131</v>
      </c>
      <c r="F37" s="39"/>
      <c r="G37" s="40">
        <f>Cenovnik!G37</f>
        <v>0</v>
      </c>
      <c r="H37" s="94">
        <f t="shared" si="0"/>
        <v>0</v>
      </c>
    </row>
    <row r="38" spans="1:8" x14ac:dyDescent="0.25">
      <c r="A38" s="301">
        <f>SUM(A36+1)</f>
        <v>13</v>
      </c>
      <c r="B38" s="306" t="s">
        <v>18</v>
      </c>
      <c r="C38" s="307"/>
      <c r="D38" s="308"/>
      <c r="E38" s="17" t="s">
        <v>131</v>
      </c>
      <c r="F38" s="39"/>
      <c r="G38" s="42"/>
      <c r="H38" s="94"/>
    </row>
    <row r="39" spans="1:8" x14ac:dyDescent="0.25">
      <c r="A39" s="302"/>
      <c r="B39" s="348" t="s">
        <v>19</v>
      </c>
      <c r="C39" s="349"/>
      <c r="D39" s="350"/>
      <c r="E39" s="16" t="s">
        <v>131</v>
      </c>
      <c r="F39" s="39"/>
      <c r="G39" s="40">
        <f>Cenovnik!G39</f>
        <v>0</v>
      </c>
      <c r="H39" s="94">
        <f t="shared" si="0"/>
        <v>0</v>
      </c>
    </row>
    <row r="40" spans="1:8" x14ac:dyDescent="0.25">
      <c r="A40" s="309">
        <v>14</v>
      </c>
      <c r="B40" s="382" t="s">
        <v>20</v>
      </c>
      <c r="C40" s="383"/>
      <c r="D40" s="384"/>
      <c r="E40" s="18" t="s">
        <v>129</v>
      </c>
      <c r="F40" s="141"/>
      <c r="G40" s="47"/>
      <c r="H40" s="272"/>
    </row>
    <row r="41" spans="1:8" x14ac:dyDescent="0.25">
      <c r="A41" s="309"/>
      <c r="B41" s="436" t="s">
        <v>21</v>
      </c>
      <c r="C41" s="437"/>
      <c r="D41" s="438"/>
      <c r="E41" s="20"/>
      <c r="F41" s="39"/>
      <c r="G41" s="47"/>
      <c r="H41" s="94"/>
    </row>
    <row r="42" spans="1:8" x14ac:dyDescent="0.25">
      <c r="A42" s="309"/>
      <c r="B42" s="382" t="s">
        <v>22</v>
      </c>
      <c r="C42" s="383"/>
      <c r="D42" s="384"/>
      <c r="E42" s="18" t="s">
        <v>130</v>
      </c>
      <c r="F42" s="39"/>
      <c r="G42" s="40">
        <f>Cenovnik!G42</f>
        <v>0</v>
      </c>
      <c r="H42" s="94">
        <f t="shared" si="0"/>
        <v>0</v>
      </c>
    </row>
    <row r="43" spans="1:8" x14ac:dyDescent="0.25">
      <c r="A43" s="309"/>
      <c r="B43" s="382" t="s">
        <v>23</v>
      </c>
      <c r="C43" s="383"/>
      <c r="D43" s="384"/>
      <c r="E43" s="20" t="s">
        <v>130</v>
      </c>
      <c r="F43" s="39"/>
      <c r="G43" s="40">
        <f>Cenovnik!G43</f>
        <v>0</v>
      </c>
      <c r="H43" s="94">
        <f t="shared" si="0"/>
        <v>0</v>
      </c>
    </row>
    <row r="44" spans="1:8" x14ac:dyDescent="0.25">
      <c r="A44" s="309"/>
      <c r="B44" s="315" t="s">
        <v>24</v>
      </c>
      <c r="C44" s="316"/>
      <c r="D44" s="317"/>
      <c r="E44" s="18" t="s">
        <v>130</v>
      </c>
      <c r="F44" s="39"/>
      <c r="G44" s="40">
        <f>Cenovnik!G44</f>
        <v>0</v>
      </c>
      <c r="H44" s="94">
        <f t="shared" si="0"/>
        <v>0</v>
      </c>
    </row>
    <row r="45" spans="1:8" x14ac:dyDescent="0.25">
      <c r="A45" s="309"/>
      <c r="B45" s="315" t="s">
        <v>25</v>
      </c>
      <c r="C45" s="316"/>
      <c r="D45" s="317"/>
      <c r="E45" s="20" t="s">
        <v>130</v>
      </c>
      <c r="F45" s="39"/>
      <c r="G45" s="40">
        <f>Cenovnik!G45</f>
        <v>0</v>
      </c>
      <c r="H45" s="94">
        <f t="shared" si="0"/>
        <v>0</v>
      </c>
    </row>
    <row r="46" spans="1:8" x14ac:dyDescent="0.25">
      <c r="A46" s="309"/>
      <c r="B46" s="197" t="s">
        <v>26</v>
      </c>
      <c r="C46" s="198"/>
      <c r="D46" s="199"/>
      <c r="E46" s="18" t="s">
        <v>130</v>
      </c>
      <c r="F46" s="39"/>
      <c r="G46" s="40">
        <f>Cenovnik!G46</f>
        <v>0</v>
      </c>
      <c r="H46" s="94">
        <f t="shared" si="0"/>
        <v>0</v>
      </c>
    </row>
    <row r="47" spans="1:8" x14ac:dyDescent="0.25">
      <c r="A47" s="309"/>
      <c r="B47" s="439" t="s">
        <v>27</v>
      </c>
      <c r="C47" s="440"/>
      <c r="D47" s="441"/>
      <c r="E47" s="18" t="s">
        <v>130</v>
      </c>
      <c r="F47" s="39"/>
      <c r="G47" s="40">
        <f>Cenovnik!G47</f>
        <v>0</v>
      </c>
      <c r="H47" s="94">
        <f t="shared" si="0"/>
        <v>0</v>
      </c>
    </row>
    <row r="48" spans="1:8" x14ac:dyDescent="0.25">
      <c r="A48" s="309"/>
      <c r="B48" s="315" t="s">
        <v>28</v>
      </c>
      <c r="C48" s="316"/>
      <c r="D48" s="317"/>
      <c r="E48" s="20" t="s">
        <v>130</v>
      </c>
      <c r="F48" s="39"/>
      <c r="G48" s="40">
        <f>Cenovnik!G48</f>
        <v>0</v>
      </c>
      <c r="H48" s="94">
        <f t="shared" si="0"/>
        <v>0</v>
      </c>
    </row>
    <row r="49" spans="1:8" x14ac:dyDescent="0.25">
      <c r="A49" s="309"/>
      <c r="B49" s="315" t="s">
        <v>29</v>
      </c>
      <c r="C49" s="316"/>
      <c r="D49" s="317"/>
      <c r="E49" s="18" t="s">
        <v>130</v>
      </c>
      <c r="F49" s="39"/>
      <c r="G49" s="40">
        <f>Cenovnik!G49</f>
        <v>0</v>
      </c>
      <c r="H49" s="94">
        <f t="shared" si="0"/>
        <v>0</v>
      </c>
    </row>
    <row r="50" spans="1:8" x14ac:dyDescent="0.25">
      <c r="A50" s="309"/>
      <c r="B50" s="315" t="s">
        <v>30</v>
      </c>
      <c r="C50" s="316"/>
      <c r="D50" s="317"/>
      <c r="E50" s="20" t="s">
        <v>130</v>
      </c>
      <c r="F50" s="39"/>
      <c r="G50" s="40">
        <f>Cenovnik!G50</f>
        <v>0</v>
      </c>
      <c r="H50" s="94">
        <f t="shared" si="0"/>
        <v>0</v>
      </c>
    </row>
    <row r="51" spans="1:8" x14ac:dyDescent="0.25">
      <c r="A51" s="309"/>
      <c r="B51" s="315" t="s">
        <v>31</v>
      </c>
      <c r="C51" s="316"/>
      <c r="D51" s="317"/>
      <c r="E51" s="20" t="s">
        <v>130</v>
      </c>
      <c r="F51" s="39"/>
      <c r="G51" s="40">
        <f>Cenovnik!G51</f>
        <v>0</v>
      </c>
      <c r="H51" s="94">
        <f t="shared" si="0"/>
        <v>0</v>
      </c>
    </row>
    <row r="52" spans="1:8" x14ac:dyDescent="0.25">
      <c r="A52" s="309"/>
      <c r="B52" s="197" t="s">
        <v>32</v>
      </c>
      <c r="C52" s="198"/>
      <c r="D52" s="199"/>
      <c r="E52" s="20" t="s">
        <v>130</v>
      </c>
      <c r="F52" s="39"/>
      <c r="G52" s="40">
        <f>Cenovnik!G52</f>
        <v>0</v>
      </c>
      <c r="H52" s="94">
        <f t="shared" si="0"/>
        <v>0</v>
      </c>
    </row>
    <row r="53" spans="1:8" x14ac:dyDescent="0.25">
      <c r="A53" s="309"/>
      <c r="B53" s="439" t="s">
        <v>33</v>
      </c>
      <c r="C53" s="440"/>
      <c r="D53" s="441"/>
      <c r="E53" s="20" t="s">
        <v>130</v>
      </c>
      <c r="F53" s="39"/>
      <c r="G53" s="40">
        <f>Cenovnik!G53</f>
        <v>0</v>
      </c>
      <c r="H53" s="94">
        <f t="shared" si="0"/>
        <v>0</v>
      </c>
    </row>
    <row r="54" spans="1:8" x14ac:dyDescent="0.25">
      <c r="A54" s="309"/>
      <c r="B54" s="315" t="s">
        <v>34</v>
      </c>
      <c r="C54" s="316"/>
      <c r="D54" s="317"/>
      <c r="E54" s="18" t="s">
        <v>130</v>
      </c>
      <c r="F54" s="39"/>
      <c r="G54" s="40">
        <f>Cenovnik!G54</f>
        <v>0</v>
      </c>
      <c r="H54" s="94">
        <f t="shared" si="0"/>
        <v>0</v>
      </c>
    </row>
    <row r="55" spans="1:8" x14ac:dyDescent="0.25">
      <c r="A55" s="309"/>
      <c r="B55" s="315" t="s">
        <v>35</v>
      </c>
      <c r="C55" s="316"/>
      <c r="D55" s="317"/>
      <c r="E55" s="20" t="s">
        <v>130</v>
      </c>
      <c r="F55" s="39"/>
      <c r="G55" s="40">
        <f>Cenovnik!G55</f>
        <v>0</v>
      </c>
      <c r="H55" s="94">
        <f t="shared" si="0"/>
        <v>0</v>
      </c>
    </row>
    <row r="56" spans="1:8" x14ac:dyDescent="0.25">
      <c r="A56" s="309"/>
      <c r="B56" s="197" t="s">
        <v>36</v>
      </c>
      <c r="C56" s="198"/>
      <c r="D56" s="199"/>
      <c r="E56" s="18" t="s">
        <v>130</v>
      </c>
      <c r="F56" s="39"/>
      <c r="G56" s="40">
        <f>Cenovnik!G56</f>
        <v>0</v>
      </c>
      <c r="H56" s="94">
        <f t="shared" si="0"/>
        <v>0</v>
      </c>
    </row>
    <row r="57" spans="1:8" x14ac:dyDescent="0.25">
      <c r="A57" s="309"/>
      <c r="B57" s="315" t="s">
        <v>37</v>
      </c>
      <c r="C57" s="316"/>
      <c r="D57" s="317"/>
      <c r="E57" s="18" t="s">
        <v>130</v>
      </c>
      <c r="F57" s="39"/>
      <c r="G57" s="40">
        <f>Cenovnik!G57</f>
        <v>0</v>
      </c>
      <c r="H57" s="94">
        <f t="shared" si="0"/>
        <v>0</v>
      </c>
    </row>
    <row r="58" spans="1:8" x14ac:dyDescent="0.25">
      <c r="A58" s="309"/>
      <c r="B58" s="315" t="s">
        <v>38</v>
      </c>
      <c r="C58" s="316"/>
      <c r="D58" s="317"/>
      <c r="E58" s="20" t="s">
        <v>130</v>
      </c>
      <c r="F58" s="39"/>
      <c r="G58" s="40">
        <f>Cenovnik!G58</f>
        <v>0</v>
      </c>
      <c r="H58" s="94">
        <f t="shared" si="0"/>
        <v>0</v>
      </c>
    </row>
    <row r="59" spans="1:8" x14ac:dyDescent="0.25">
      <c r="A59" s="309"/>
      <c r="B59" s="315" t="s">
        <v>39</v>
      </c>
      <c r="C59" s="316"/>
      <c r="D59" s="317"/>
      <c r="E59" s="18" t="s">
        <v>130</v>
      </c>
      <c r="F59" s="39"/>
      <c r="G59" s="40">
        <f>Cenovnik!G59</f>
        <v>0</v>
      </c>
      <c r="H59" s="94">
        <f t="shared" si="0"/>
        <v>0</v>
      </c>
    </row>
    <row r="60" spans="1:8" x14ac:dyDescent="0.25">
      <c r="A60" s="309"/>
      <c r="B60" s="315" t="s">
        <v>213</v>
      </c>
      <c r="C60" s="316"/>
      <c r="D60" s="317"/>
      <c r="E60" s="18" t="s">
        <v>130</v>
      </c>
      <c r="F60" s="39"/>
      <c r="G60" s="40">
        <f>Cenovnik!G60</f>
        <v>0</v>
      </c>
      <c r="H60" s="94">
        <f t="shared" si="0"/>
        <v>0</v>
      </c>
    </row>
    <row r="61" spans="1:8" ht="21" customHeight="1" x14ac:dyDescent="0.25">
      <c r="A61" s="309"/>
      <c r="B61" s="315" t="s">
        <v>40</v>
      </c>
      <c r="C61" s="316"/>
      <c r="D61" s="317"/>
      <c r="E61" s="18" t="s">
        <v>130</v>
      </c>
      <c r="F61" s="39"/>
      <c r="G61" s="40">
        <f>Cenovnik!G61</f>
        <v>0</v>
      </c>
      <c r="H61" s="94">
        <f t="shared" si="0"/>
        <v>0</v>
      </c>
    </row>
    <row r="62" spans="1:8" ht="21.75" customHeight="1" x14ac:dyDescent="0.25">
      <c r="A62" s="302"/>
      <c r="B62" s="355" t="s">
        <v>41</v>
      </c>
      <c r="C62" s="356"/>
      <c r="D62" s="388"/>
      <c r="E62" s="19" t="s">
        <v>130</v>
      </c>
      <c r="F62" s="39"/>
      <c r="G62" s="40">
        <f>Cenovnik!G62</f>
        <v>0</v>
      </c>
      <c r="H62" s="94">
        <f t="shared" si="0"/>
        <v>0</v>
      </c>
    </row>
    <row r="63" spans="1:8" x14ac:dyDescent="0.25">
      <c r="A63" s="301">
        <v>15</v>
      </c>
      <c r="B63" s="329" t="s">
        <v>42</v>
      </c>
      <c r="C63" s="330"/>
      <c r="D63" s="331"/>
      <c r="E63" s="18" t="s">
        <v>129</v>
      </c>
      <c r="F63" s="39"/>
      <c r="G63" s="42"/>
      <c r="H63" s="94"/>
    </row>
    <row r="64" spans="1:8" x14ac:dyDescent="0.25">
      <c r="A64" s="302"/>
      <c r="B64" s="355" t="s">
        <v>43</v>
      </c>
      <c r="C64" s="356"/>
      <c r="D64" s="388"/>
      <c r="E64" s="19" t="s">
        <v>130</v>
      </c>
      <c r="F64" s="39"/>
      <c r="G64" s="40">
        <f>Cenovnik!G64</f>
        <v>0</v>
      </c>
      <c r="H64" s="94">
        <f t="shared" si="0"/>
        <v>0</v>
      </c>
    </row>
    <row r="65" spans="1:8" x14ac:dyDescent="0.25">
      <c r="A65" s="301">
        <f>SUM(A63+1)</f>
        <v>16</v>
      </c>
      <c r="B65" s="329" t="s">
        <v>44</v>
      </c>
      <c r="C65" s="330"/>
      <c r="D65" s="331"/>
      <c r="E65" s="18" t="s">
        <v>129</v>
      </c>
      <c r="F65" s="39"/>
      <c r="G65" s="42"/>
      <c r="H65" s="94"/>
    </row>
    <row r="66" spans="1:8" x14ac:dyDescent="0.25">
      <c r="A66" s="302"/>
      <c r="B66" s="424" t="s">
        <v>45</v>
      </c>
      <c r="C66" s="425"/>
      <c r="D66" s="426"/>
      <c r="E66" s="18" t="s">
        <v>130</v>
      </c>
      <c r="F66" s="39"/>
      <c r="G66" s="40">
        <f>Cenovnik!G66</f>
        <v>0</v>
      </c>
      <c r="H66" s="94">
        <f t="shared" si="0"/>
        <v>0</v>
      </c>
    </row>
    <row r="67" spans="1:8" ht="30" customHeight="1" x14ac:dyDescent="0.25">
      <c r="A67" s="346">
        <f>SUM(A65+1)</f>
        <v>17</v>
      </c>
      <c r="B67" s="352" t="s">
        <v>174</v>
      </c>
      <c r="C67" s="353"/>
      <c r="D67" s="353"/>
      <c r="E67" s="21" t="s">
        <v>129</v>
      </c>
      <c r="F67" s="39"/>
      <c r="G67" s="51"/>
      <c r="H67" s="94"/>
    </row>
    <row r="68" spans="1:8" ht="39" customHeight="1" x14ac:dyDescent="0.25">
      <c r="A68" s="347"/>
      <c r="B68" s="445" t="s">
        <v>46</v>
      </c>
      <c r="C68" s="446"/>
      <c r="D68" s="446"/>
      <c r="E68" s="19" t="s">
        <v>130</v>
      </c>
      <c r="F68" s="39"/>
      <c r="G68" s="40">
        <f>Cenovnik!G68</f>
        <v>0</v>
      </c>
      <c r="H68" s="94">
        <f t="shared" si="0"/>
        <v>0</v>
      </c>
    </row>
    <row r="69" spans="1:8" x14ac:dyDescent="0.25">
      <c r="A69" s="301">
        <f>SUM(A67+1)</f>
        <v>18</v>
      </c>
      <c r="B69" s="306" t="s">
        <v>47</v>
      </c>
      <c r="C69" s="307"/>
      <c r="D69" s="308"/>
      <c r="E69" s="18" t="s">
        <v>131</v>
      </c>
      <c r="F69" s="39"/>
      <c r="G69" s="42"/>
      <c r="H69" s="94"/>
    </row>
    <row r="70" spans="1:8" x14ac:dyDescent="0.25">
      <c r="A70" s="302"/>
      <c r="B70" s="348" t="s">
        <v>48</v>
      </c>
      <c r="C70" s="349"/>
      <c r="D70" s="350"/>
      <c r="E70" s="18" t="s">
        <v>131</v>
      </c>
      <c r="F70" s="39"/>
      <c r="G70" s="40">
        <f>Cenovnik!G70</f>
        <v>0</v>
      </c>
      <c r="H70" s="94">
        <f t="shared" si="0"/>
        <v>0</v>
      </c>
    </row>
    <row r="71" spans="1:8" x14ac:dyDescent="0.25">
      <c r="A71" s="301">
        <f>SUM(A69+1)</f>
        <v>19</v>
      </c>
      <c r="B71" s="306" t="s">
        <v>49</v>
      </c>
      <c r="C71" s="307"/>
      <c r="D71" s="308"/>
      <c r="E71" s="17" t="s">
        <v>131</v>
      </c>
      <c r="F71" s="39"/>
      <c r="G71" s="42"/>
      <c r="H71" s="94"/>
    </row>
    <row r="72" spans="1:8" x14ac:dyDescent="0.25">
      <c r="A72" s="302"/>
      <c r="B72" s="348" t="s">
        <v>50</v>
      </c>
      <c r="C72" s="349"/>
      <c r="D72" s="350"/>
      <c r="E72" s="16" t="s">
        <v>131</v>
      </c>
      <c r="F72" s="39"/>
      <c r="G72" s="40">
        <f>Cenovnik!G72</f>
        <v>0</v>
      </c>
      <c r="H72" s="94">
        <f t="shared" si="0"/>
        <v>0</v>
      </c>
    </row>
    <row r="73" spans="1:8" x14ac:dyDescent="0.25">
      <c r="A73" s="301">
        <f>SUM(A71+1)</f>
        <v>20</v>
      </c>
      <c r="B73" s="306" t="s">
        <v>51</v>
      </c>
      <c r="C73" s="307"/>
      <c r="D73" s="308"/>
      <c r="E73" s="17" t="s">
        <v>131</v>
      </c>
      <c r="F73" s="39"/>
      <c r="G73" s="42"/>
      <c r="H73" s="94"/>
    </row>
    <row r="74" spans="1:8" x14ac:dyDescent="0.25">
      <c r="A74" s="302"/>
      <c r="B74" s="348" t="s">
        <v>52</v>
      </c>
      <c r="C74" s="349"/>
      <c r="D74" s="350"/>
      <c r="E74" s="16" t="s">
        <v>131</v>
      </c>
      <c r="F74" s="39"/>
      <c r="G74" s="40">
        <f>Cenovnik!G74</f>
        <v>0</v>
      </c>
      <c r="H74" s="94">
        <f t="shared" si="0"/>
        <v>0</v>
      </c>
    </row>
    <row r="75" spans="1:8" x14ac:dyDescent="0.25">
      <c r="A75" s="301">
        <f>SUM(A73+1)</f>
        <v>21</v>
      </c>
      <c r="B75" s="329" t="s">
        <v>53</v>
      </c>
      <c r="C75" s="330"/>
      <c r="D75" s="331"/>
      <c r="E75" s="18" t="s">
        <v>129</v>
      </c>
      <c r="F75" s="39"/>
      <c r="G75" s="42"/>
      <c r="H75" s="94"/>
    </row>
    <row r="76" spans="1:8" ht="19.5" customHeight="1" x14ac:dyDescent="0.25">
      <c r="A76" s="302"/>
      <c r="B76" s="355" t="s">
        <v>54</v>
      </c>
      <c r="C76" s="356"/>
      <c r="D76" s="388"/>
      <c r="E76" s="19" t="s">
        <v>130</v>
      </c>
      <c r="F76" s="39"/>
      <c r="G76" s="40">
        <f>Cenovnik!G76</f>
        <v>0</v>
      </c>
      <c r="H76" s="94">
        <f t="shared" si="0"/>
        <v>0</v>
      </c>
    </row>
    <row r="77" spans="1:8" x14ac:dyDescent="0.25">
      <c r="A77" s="301">
        <f>SUM(A75+1)</f>
        <v>22</v>
      </c>
      <c r="B77" s="329" t="s">
        <v>55</v>
      </c>
      <c r="C77" s="330"/>
      <c r="D77" s="331"/>
      <c r="E77" s="18" t="s">
        <v>129</v>
      </c>
      <c r="F77" s="39"/>
      <c r="G77" s="42"/>
      <c r="H77" s="94"/>
    </row>
    <row r="78" spans="1:8" x14ac:dyDescent="0.25">
      <c r="A78" s="302"/>
      <c r="B78" s="355" t="s">
        <v>56</v>
      </c>
      <c r="C78" s="356"/>
      <c r="D78" s="388"/>
      <c r="E78" s="19" t="s">
        <v>130</v>
      </c>
      <c r="F78" s="39"/>
      <c r="G78" s="40">
        <f>Cenovnik!G78</f>
        <v>0</v>
      </c>
      <c r="H78" s="94">
        <f t="shared" ref="H78:H153" si="1">F78*G78</f>
        <v>0</v>
      </c>
    </row>
    <row r="79" spans="1:8" x14ac:dyDescent="0.25">
      <c r="A79" s="301">
        <f t="shared" ref="A79:A103" si="2">SUM(A77+1)</f>
        <v>23</v>
      </c>
      <c r="B79" s="329" t="s">
        <v>57</v>
      </c>
      <c r="C79" s="330"/>
      <c r="D79" s="331"/>
      <c r="E79" s="18" t="s">
        <v>129</v>
      </c>
      <c r="F79" s="39"/>
      <c r="G79" s="42"/>
      <c r="H79" s="94"/>
    </row>
    <row r="80" spans="1:8" x14ac:dyDescent="0.25">
      <c r="A80" s="302"/>
      <c r="B80" s="355" t="s">
        <v>58</v>
      </c>
      <c r="C80" s="356"/>
      <c r="D80" s="388"/>
      <c r="E80" s="19" t="s">
        <v>130</v>
      </c>
      <c r="F80" s="39"/>
      <c r="G80" s="40">
        <f>Cenovnik!G80</f>
        <v>0</v>
      </c>
      <c r="H80" s="94">
        <f t="shared" si="1"/>
        <v>0</v>
      </c>
    </row>
    <row r="81" spans="1:8" x14ac:dyDescent="0.25">
      <c r="A81" s="301">
        <f t="shared" si="2"/>
        <v>24</v>
      </c>
      <c r="B81" s="200" t="s">
        <v>214</v>
      </c>
      <c r="C81" s="201"/>
      <c r="D81" s="204"/>
      <c r="E81" s="17" t="s">
        <v>129</v>
      </c>
      <c r="F81" s="39"/>
      <c r="G81" s="42"/>
      <c r="H81" s="94"/>
    </row>
    <row r="82" spans="1:8" x14ac:dyDescent="0.25">
      <c r="A82" s="302"/>
      <c r="B82" s="202" t="s">
        <v>215</v>
      </c>
      <c r="C82" s="203"/>
      <c r="D82" s="205"/>
      <c r="E82" s="16" t="s">
        <v>130</v>
      </c>
      <c r="F82" s="39"/>
      <c r="G82" s="54">
        <f>Cenovnik!G82</f>
        <v>0</v>
      </c>
      <c r="H82" s="94">
        <f t="shared" si="1"/>
        <v>0</v>
      </c>
    </row>
    <row r="83" spans="1:8" x14ac:dyDescent="0.25">
      <c r="A83" s="301">
        <f t="shared" si="2"/>
        <v>25</v>
      </c>
      <c r="B83" s="200" t="s">
        <v>154</v>
      </c>
      <c r="C83" s="201"/>
      <c r="D83" s="204"/>
      <c r="E83" s="17" t="s">
        <v>129</v>
      </c>
      <c r="F83" s="39"/>
      <c r="G83" s="42"/>
      <c r="H83" s="94"/>
    </row>
    <row r="84" spans="1:8" x14ac:dyDescent="0.25">
      <c r="A84" s="302"/>
      <c r="B84" s="202" t="s">
        <v>150</v>
      </c>
      <c r="C84" s="203"/>
      <c r="D84" s="205"/>
      <c r="E84" s="16" t="s">
        <v>130</v>
      </c>
      <c r="F84" s="39"/>
      <c r="G84" s="54">
        <f>Cenovnik!G84</f>
        <v>0</v>
      </c>
      <c r="H84" s="94">
        <f t="shared" si="1"/>
        <v>0</v>
      </c>
    </row>
    <row r="85" spans="1:8" x14ac:dyDescent="0.25">
      <c r="A85" s="301">
        <f t="shared" si="2"/>
        <v>26</v>
      </c>
      <c r="B85" s="200" t="s">
        <v>155</v>
      </c>
      <c r="C85" s="201"/>
      <c r="D85" s="204"/>
      <c r="E85" s="17" t="s">
        <v>129</v>
      </c>
      <c r="F85" s="39"/>
      <c r="G85" s="42"/>
      <c r="H85" s="94"/>
    </row>
    <row r="86" spans="1:8" x14ac:dyDescent="0.25">
      <c r="A86" s="302"/>
      <c r="B86" s="202" t="s">
        <v>158</v>
      </c>
      <c r="C86" s="203"/>
      <c r="D86" s="205"/>
      <c r="E86" s="16" t="s">
        <v>130</v>
      </c>
      <c r="F86" s="39"/>
      <c r="G86" s="54">
        <f>Cenovnik!G86</f>
        <v>0</v>
      </c>
      <c r="H86" s="94">
        <f t="shared" si="1"/>
        <v>0</v>
      </c>
    </row>
    <row r="87" spans="1:8" x14ac:dyDescent="0.25">
      <c r="A87" s="301">
        <f t="shared" si="2"/>
        <v>27</v>
      </c>
      <c r="B87" s="200" t="s">
        <v>156</v>
      </c>
      <c r="C87" s="201"/>
      <c r="D87" s="204"/>
      <c r="E87" s="17" t="s">
        <v>129</v>
      </c>
      <c r="F87" s="39"/>
      <c r="G87" s="42"/>
      <c r="H87" s="94"/>
    </row>
    <row r="88" spans="1:8" ht="15" customHeight="1" x14ac:dyDescent="0.25">
      <c r="A88" s="302"/>
      <c r="B88" s="202" t="s">
        <v>159</v>
      </c>
      <c r="C88" s="203"/>
      <c r="D88" s="205"/>
      <c r="E88" s="16" t="s">
        <v>130</v>
      </c>
      <c r="F88" s="39"/>
      <c r="G88" s="54">
        <f>Cenovnik!G88</f>
        <v>0</v>
      </c>
      <c r="H88" s="94">
        <f t="shared" si="1"/>
        <v>0</v>
      </c>
    </row>
    <row r="89" spans="1:8" x14ac:dyDescent="0.25">
      <c r="A89" s="301">
        <f t="shared" si="2"/>
        <v>28</v>
      </c>
      <c r="B89" s="200" t="s">
        <v>157</v>
      </c>
      <c r="C89" s="201"/>
      <c r="D89" s="204"/>
      <c r="E89" s="17" t="s">
        <v>129</v>
      </c>
      <c r="F89" s="39"/>
      <c r="G89" s="42"/>
      <c r="H89" s="94"/>
    </row>
    <row r="90" spans="1:8" x14ac:dyDescent="0.25">
      <c r="A90" s="302"/>
      <c r="B90" s="202" t="s">
        <v>160</v>
      </c>
      <c r="C90" s="203"/>
      <c r="D90" s="205"/>
      <c r="E90" s="16" t="s">
        <v>130</v>
      </c>
      <c r="F90" s="39"/>
      <c r="G90" s="54">
        <f>Cenovnik!G90</f>
        <v>0</v>
      </c>
      <c r="H90" s="94">
        <f t="shared" si="1"/>
        <v>0</v>
      </c>
    </row>
    <row r="91" spans="1:8" x14ac:dyDescent="0.25">
      <c r="A91" s="301">
        <f t="shared" si="2"/>
        <v>29</v>
      </c>
      <c r="B91" s="200" t="s">
        <v>199</v>
      </c>
      <c r="C91" s="201"/>
      <c r="D91" s="204"/>
      <c r="E91" s="17" t="s">
        <v>129</v>
      </c>
      <c r="F91" s="39"/>
      <c r="G91" s="42"/>
      <c r="H91" s="94"/>
    </row>
    <row r="92" spans="1:8" x14ac:dyDescent="0.25">
      <c r="A92" s="302"/>
      <c r="B92" s="202" t="s">
        <v>200</v>
      </c>
      <c r="C92" s="203"/>
      <c r="D92" s="205"/>
      <c r="E92" s="16" t="s">
        <v>130</v>
      </c>
      <c r="F92" s="39"/>
      <c r="G92" s="54">
        <f>Cenovnik!G92</f>
        <v>0</v>
      </c>
      <c r="H92" s="94">
        <f t="shared" si="1"/>
        <v>0</v>
      </c>
    </row>
    <row r="93" spans="1:8" x14ac:dyDescent="0.25">
      <c r="A93" s="332">
        <f t="shared" si="2"/>
        <v>30</v>
      </c>
      <c r="B93" s="197" t="s">
        <v>201</v>
      </c>
      <c r="C93" s="198"/>
      <c r="D93" s="199"/>
      <c r="E93" s="18" t="s">
        <v>129</v>
      </c>
      <c r="F93" s="39"/>
      <c r="G93" s="42"/>
      <c r="H93" s="94"/>
    </row>
    <row r="94" spans="1:8" x14ac:dyDescent="0.25">
      <c r="A94" s="333"/>
      <c r="B94" s="197" t="s">
        <v>202</v>
      </c>
      <c r="C94" s="198"/>
      <c r="D94" s="199"/>
      <c r="E94" s="18" t="s">
        <v>130</v>
      </c>
      <c r="F94" s="39"/>
      <c r="G94" s="54">
        <f>Cenovnik!G94</f>
        <v>0</v>
      </c>
      <c r="H94" s="94">
        <f t="shared" si="1"/>
        <v>0</v>
      </c>
    </row>
    <row r="95" spans="1:8" x14ac:dyDescent="0.25">
      <c r="A95" s="309">
        <f t="shared" si="2"/>
        <v>31</v>
      </c>
      <c r="B95" s="329" t="s">
        <v>59</v>
      </c>
      <c r="C95" s="330"/>
      <c r="D95" s="331"/>
      <c r="E95" s="18" t="s">
        <v>129</v>
      </c>
      <c r="F95" s="39"/>
      <c r="G95" s="42"/>
      <c r="H95" s="94"/>
    </row>
    <row r="96" spans="1:8" x14ac:dyDescent="0.25">
      <c r="A96" s="302"/>
      <c r="B96" s="355" t="s">
        <v>60</v>
      </c>
      <c r="C96" s="356"/>
      <c r="D96" s="388"/>
      <c r="E96" s="19" t="s">
        <v>130</v>
      </c>
      <c r="F96" s="39"/>
      <c r="G96" s="40">
        <f>Cenovnik!G96</f>
        <v>0</v>
      </c>
      <c r="H96" s="94">
        <f t="shared" si="1"/>
        <v>0</v>
      </c>
    </row>
    <row r="97" spans="1:8" x14ac:dyDescent="0.25">
      <c r="A97" s="309">
        <f t="shared" si="2"/>
        <v>32</v>
      </c>
      <c r="B97" s="329" t="s">
        <v>61</v>
      </c>
      <c r="C97" s="330"/>
      <c r="D97" s="331"/>
      <c r="E97" s="18" t="s">
        <v>129</v>
      </c>
      <c r="F97" s="39"/>
      <c r="G97" s="42"/>
      <c r="H97" s="94"/>
    </row>
    <row r="98" spans="1:8" x14ac:dyDescent="0.25">
      <c r="A98" s="302"/>
      <c r="B98" s="355" t="s">
        <v>62</v>
      </c>
      <c r="C98" s="356"/>
      <c r="D98" s="388"/>
      <c r="E98" s="19" t="s">
        <v>130</v>
      </c>
      <c r="F98" s="39"/>
      <c r="G98" s="40">
        <f>Cenovnik!G98</f>
        <v>0</v>
      </c>
      <c r="H98" s="94">
        <f t="shared" si="1"/>
        <v>0</v>
      </c>
    </row>
    <row r="99" spans="1:8" ht="29.25" customHeight="1" x14ac:dyDescent="0.25">
      <c r="A99" s="309">
        <f t="shared" si="2"/>
        <v>33</v>
      </c>
      <c r="B99" s="352" t="s">
        <v>63</v>
      </c>
      <c r="C99" s="353"/>
      <c r="D99" s="354"/>
      <c r="E99" s="18" t="s">
        <v>129</v>
      </c>
      <c r="F99" s="39"/>
      <c r="G99" s="42"/>
      <c r="H99" s="94"/>
    </row>
    <row r="100" spans="1:8" ht="46.5" customHeight="1" x14ac:dyDescent="0.25">
      <c r="A100" s="302"/>
      <c r="B100" s="296" t="s">
        <v>64</v>
      </c>
      <c r="C100" s="297"/>
      <c r="D100" s="298"/>
      <c r="E100" s="19" t="s">
        <v>130</v>
      </c>
      <c r="F100" s="39"/>
      <c r="G100" s="40">
        <f>Cenovnik!G100</f>
        <v>0</v>
      </c>
      <c r="H100" s="94">
        <f t="shared" si="1"/>
        <v>0</v>
      </c>
    </row>
    <row r="101" spans="1:8" x14ac:dyDescent="0.25">
      <c r="A101" s="309">
        <f t="shared" si="2"/>
        <v>34</v>
      </c>
      <c r="B101" s="329" t="s">
        <v>65</v>
      </c>
      <c r="C101" s="330"/>
      <c r="D101" s="331"/>
      <c r="E101" s="18" t="s">
        <v>129</v>
      </c>
      <c r="F101" s="39"/>
      <c r="G101" s="42"/>
      <c r="H101" s="94"/>
    </row>
    <row r="102" spans="1:8" x14ac:dyDescent="0.25">
      <c r="A102" s="302"/>
      <c r="B102" s="355" t="s">
        <v>66</v>
      </c>
      <c r="C102" s="356"/>
      <c r="D102" s="388"/>
      <c r="E102" s="19" t="s">
        <v>130</v>
      </c>
      <c r="F102" s="39"/>
      <c r="G102" s="40">
        <f>Cenovnik!G102</f>
        <v>0</v>
      </c>
      <c r="H102" s="94">
        <f t="shared" si="1"/>
        <v>0</v>
      </c>
    </row>
    <row r="103" spans="1:8" x14ac:dyDescent="0.25">
      <c r="A103" s="309">
        <f t="shared" si="2"/>
        <v>35</v>
      </c>
      <c r="B103" s="329" t="s">
        <v>67</v>
      </c>
      <c r="C103" s="330"/>
      <c r="D103" s="331"/>
      <c r="E103" s="18" t="s">
        <v>129</v>
      </c>
      <c r="F103" s="39"/>
      <c r="G103" s="42"/>
      <c r="H103" s="94"/>
    </row>
    <row r="104" spans="1:8" x14ac:dyDescent="0.25">
      <c r="A104" s="302"/>
      <c r="B104" s="355" t="s">
        <v>136</v>
      </c>
      <c r="C104" s="356"/>
      <c r="D104" s="388"/>
      <c r="E104" s="19" t="s">
        <v>130</v>
      </c>
      <c r="F104" s="39"/>
      <c r="G104" s="40">
        <f>Cenovnik!G104</f>
        <v>0</v>
      </c>
      <c r="H104" s="94">
        <f t="shared" si="1"/>
        <v>0</v>
      </c>
    </row>
    <row r="105" spans="1:8" x14ac:dyDescent="0.25">
      <c r="A105" s="301">
        <v>36</v>
      </c>
      <c r="B105" s="306" t="s">
        <v>68</v>
      </c>
      <c r="C105" s="307"/>
      <c r="D105" s="308"/>
      <c r="E105" s="20" t="s">
        <v>129</v>
      </c>
      <c r="F105" s="39"/>
      <c r="G105" s="42"/>
      <c r="H105" s="94"/>
    </row>
    <row r="106" spans="1:8" x14ac:dyDescent="0.25">
      <c r="A106" s="309"/>
      <c r="B106" s="382" t="s">
        <v>69</v>
      </c>
      <c r="C106" s="383"/>
      <c r="D106" s="384"/>
      <c r="E106" s="20"/>
      <c r="F106" s="39"/>
      <c r="G106" s="47"/>
      <c r="H106" s="94"/>
    </row>
    <row r="107" spans="1:8" x14ac:dyDescent="0.25">
      <c r="A107" s="309"/>
      <c r="B107" s="382" t="s">
        <v>70</v>
      </c>
      <c r="C107" s="383"/>
      <c r="D107" s="384"/>
      <c r="E107" s="20" t="s">
        <v>130</v>
      </c>
      <c r="F107" s="39"/>
      <c r="G107" s="40">
        <f>Cenovnik!G107</f>
        <v>0</v>
      </c>
      <c r="H107" s="94">
        <f t="shared" si="1"/>
        <v>0</v>
      </c>
    </row>
    <row r="108" spans="1:8" x14ac:dyDescent="0.25">
      <c r="A108" s="309"/>
      <c r="B108" s="382" t="s">
        <v>71</v>
      </c>
      <c r="C108" s="383"/>
      <c r="D108" s="384"/>
      <c r="E108" s="20" t="s">
        <v>130</v>
      </c>
      <c r="F108" s="39"/>
      <c r="G108" s="40">
        <f>Cenovnik!G108</f>
        <v>0</v>
      </c>
      <c r="H108" s="94">
        <f t="shared" si="1"/>
        <v>0</v>
      </c>
    </row>
    <row r="109" spans="1:8" x14ac:dyDescent="0.25">
      <c r="A109" s="309"/>
      <c r="B109" s="382" t="s">
        <v>72</v>
      </c>
      <c r="C109" s="383"/>
      <c r="D109" s="384"/>
      <c r="E109" s="20" t="s">
        <v>130</v>
      </c>
      <c r="F109" s="39"/>
      <c r="G109" s="40">
        <f>Cenovnik!G109</f>
        <v>0</v>
      </c>
      <c r="H109" s="94">
        <f t="shared" si="1"/>
        <v>0</v>
      </c>
    </row>
    <row r="110" spans="1:8" x14ac:dyDescent="0.25">
      <c r="A110" s="309"/>
      <c r="B110" s="382" t="s">
        <v>73</v>
      </c>
      <c r="C110" s="383"/>
      <c r="D110" s="384"/>
      <c r="E110" s="20" t="s">
        <v>130</v>
      </c>
      <c r="F110" s="39"/>
      <c r="G110" s="40">
        <f>Cenovnik!G110</f>
        <v>0</v>
      </c>
      <c r="H110" s="94">
        <f t="shared" si="1"/>
        <v>0</v>
      </c>
    </row>
    <row r="111" spans="1:8" x14ac:dyDescent="0.25">
      <c r="A111" s="302"/>
      <c r="B111" s="348" t="s">
        <v>74</v>
      </c>
      <c r="C111" s="349"/>
      <c r="D111" s="350"/>
      <c r="E111" s="20" t="s">
        <v>130</v>
      </c>
      <c r="F111" s="39"/>
      <c r="G111" s="54">
        <f>Cenovnik!G111</f>
        <v>0</v>
      </c>
      <c r="H111" s="94">
        <f t="shared" si="1"/>
        <v>0</v>
      </c>
    </row>
    <row r="112" spans="1:8" x14ac:dyDescent="0.25">
      <c r="A112" s="309">
        <v>37</v>
      </c>
      <c r="B112" s="56" t="s">
        <v>75</v>
      </c>
      <c r="C112" s="7"/>
      <c r="D112" s="57"/>
      <c r="E112" s="17" t="s">
        <v>129</v>
      </c>
      <c r="F112" s="39"/>
      <c r="G112" s="51"/>
      <c r="H112" s="94"/>
    </row>
    <row r="113" spans="1:8" x14ac:dyDescent="0.25">
      <c r="A113" s="309"/>
      <c r="B113" s="56" t="s">
        <v>76</v>
      </c>
      <c r="C113" s="7"/>
      <c r="D113" s="57"/>
      <c r="E113" s="18"/>
      <c r="F113" s="39"/>
      <c r="G113" s="40">
        <f>Cenovnik!G113</f>
        <v>0</v>
      </c>
      <c r="H113" s="94">
        <f t="shared" si="1"/>
        <v>0</v>
      </c>
    </row>
    <row r="114" spans="1:8" x14ac:dyDescent="0.25">
      <c r="A114" s="309"/>
      <c r="B114" s="382" t="s">
        <v>77</v>
      </c>
      <c r="C114" s="383"/>
      <c r="D114" s="384"/>
      <c r="E114" s="18" t="s">
        <v>130</v>
      </c>
      <c r="F114" s="39"/>
      <c r="G114" s="40">
        <f>Cenovnik!G114</f>
        <v>0</v>
      </c>
      <c r="H114" s="94">
        <f t="shared" si="1"/>
        <v>0</v>
      </c>
    </row>
    <row r="115" spans="1:8" x14ac:dyDescent="0.25">
      <c r="A115" s="302"/>
      <c r="B115" s="348" t="s">
        <v>78</v>
      </c>
      <c r="C115" s="349"/>
      <c r="D115" s="350"/>
      <c r="E115" s="18" t="s">
        <v>130</v>
      </c>
      <c r="F115" s="39"/>
      <c r="G115" s="40">
        <f>Cenovnik!G115</f>
        <v>0</v>
      </c>
      <c r="H115" s="94">
        <f t="shared" si="1"/>
        <v>0</v>
      </c>
    </row>
    <row r="116" spans="1:8" x14ac:dyDescent="0.25">
      <c r="A116" s="301">
        <v>38</v>
      </c>
      <c r="B116" s="306" t="s">
        <v>79</v>
      </c>
      <c r="C116" s="307"/>
      <c r="D116" s="308"/>
      <c r="E116" s="17" t="s">
        <v>129</v>
      </c>
      <c r="F116" s="39"/>
      <c r="G116" s="42"/>
      <c r="H116" s="94"/>
    </row>
    <row r="117" spans="1:8" x14ac:dyDescent="0.25">
      <c r="A117" s="309"/>
      <c r="B117" s="56" t="s">
        <v>80</v>
      </c>
      <c r="C117" s="7"/>
      <c r="D117" s="57"/>
      <c r="E117" s="18"/>
      <c r="F117" s="39"/>
      <c r="G117" s="47"/>
      <c r="H117" s="94"/>
    </row>
    <row r="118" spans="1:8" x14ac:dyDescent="0.25">
      <c r="A118" s="309"/>
      <c r="B118" s="382" t="s">
        <v>81</v>
      </c>
      <c r="C118" s="383"/>
      <c r="D118" s="384"/>
      <c r="E118" s="18" t="s">
        <v>130</v>
      </c>
      <c r="F118" s="39"/>
      <c r="G118" s="40">
        <f>Cenovnik!G118</f>
        <v>0</v>
      </c>
      <c r="H118" s="94">
        <f t="shared" si="1"/>
        <v>0</v>
      </c>
    </row>
    <row r="119" spans="1:8" x14ac:dyDescent="0.25">
      <c r="A119" s="309"/>
      <c r="B119" s="382" t="s">
        <v>82</v>
      </c>
      <c r="C119" s="383"/>
      <c r="D119" s="384"/>
      <c r="E119" s="18" t="s">
        <v>130</v>
      </c>
      <c r="F119" s="39"/>
      <c r="G119" s="40">
        <f>Cenovnik!G119</f>
        <v>0</v>
      </c>
      <c r="H119" s="94">
        <f t="shared" si="1"/>
        <v>0</v>
      </c>
    </row>
    <row r="120" spans="1:8" x14ac:dyDescent="0.25">
      <c r="A120" s="309"/>
      <c r="B120" s="382" t="s">
        <v>83</v>
      </c>
      <c r="C120" s="383"/>
      <c r="D120" s="384"/>
      <c r="E120" s="18" t="s">
        <v>130</v>
      </c>
      <c r="F120" s="39"/>
      <c r="G120" s="40">
        <f>Cenovnik!G120</f>
        <v>0</v>
      </c>
      <c r="H120" s="94">
        <f t="shared" si="1"/>
        <v>0</v>
      </c>
    </row>
    <row r="121" spans="1:8" x14ac:dyDescent="0.25">
      <c r="A121" s="302"/>
      <c r="B121" s="348" t="s">
        <v>84</v>
      </c>
      <c r="C121" s="349"/>
      <c r="D121" s="350"/>
      <c r="E121" s="19" t="s">
        <v>130</v>
      </c>
      <c r="F121" s="39"/>
      <c r="G121" s="40">
        <f>Cenovnik!G121</f>
        <v>0</v>
      </c>
      <c r="H121" s="94">
        <f t="shared" si="1"/>
        <v>0</v>
      </c>
    </row>
    <row r="122" spans="1:8" x14ac:dyDescent="0.25">
      <c r="A122" s="309">
        <f>SUM(A116+1)</f>
        <v>39</v>
      </c>
      <c r="B122" s="382" t="s">
        <v>85</v>
      </c>
      <c r="C122" s="383"/>
      <c r="D122" s="384"/>
      <c r="E122" s="18" t="s">
        <v>129</v>
      </c>
      <c r="F122" s="39"/>
      <c r="G122" s="47"/>
      <c r="H122" s="94"/>
    </row>
    <row r="123" spans="1:8" x14ac:dyDescent="0.25">
      <c r="A123" s="309"/>
      <c r="B123" s="382" t="s">
        <v>86</v>
      </c>
      <c r="C123" s="383"/>
      <c r="D123" s="384"/>
      <c r="E123" s="18"/>
      <c r="F123" s="39"/>
      <c r="G123" s="47"/>
      <c r="H123" s="94"/>
    </row>
    <row r="124" spans="1:8" x14ac:dyDescent="0.25">
      <c r="A124" s="309"/>
      <c r="B124" s="433" t="s">
        <v>140</v>
      </c>
      <c r="C124" s="434"/>
      <c r="D124" s="435"/>
      <c r="E124" s="18" t="s">
        <v>130</v>
      </c>
      <c r="F124" s="39"/>
      <c r="G124" s="40">
        <f>Cenovnik!G124</f>
        <v>0</v>
      </c>
      <c r="H124" s="94">
        <f t="shared" si="1"/>
        <v>0</v>
      </c>
    </row>
    <row r="125" spans="1:8" x14ac:dyDescent="0.25">
      <c r="A125" s="309"/>
      <c r="B125" s="382" t="s">
        <v>141</v>
      </c>
      <c r="C125" s="383"/>
      <c r="D125" s="384"/>
      <c r="E125" s="18" t="s">
        <v>130</v>
      </c>
      <c r="F125" s="39"/>
      <c r="G125" s="40">
        <f>Cenovnik!G125</f>
        <v>0</v>
      </c>
      <c r="H125" s="94">
        <f t="shared" si="1"/>
        <v>0</v>
      </c>
    </row>
    <row r="126" spans="1:8" x14ac:dyDescent="0.25">
      <c r="A126" s="309"/>
      <c r="B126" s="382" t="s">
        <v>142</v>
      </c>
      <c r="C126" s="383"/>
      <c r="D126" s="384"/>
      <c r="E126" s="18" t="s">
        <v>130</v>
      </c>
      <c r="F126" s="39"/>
      <c r="G126" s="40">
        <f>Cenovnik!G126</f>
        <v>0</v>
      </c>
      <c r="H126" s="94">
        <f t="shared" si="1"/>
        <v>0</v>
      </c>
    </row>
    <row r="127" spans="1:8" x14ac:dyDescent="0.25">
      <c r="A127" s="309"/>
      <c r="B127" s="382" t="s">
        <v>143</v>
      </c>
      <c r="C127" s="383"/>
      <c r="D127" s="384"/>
      <c r="E127" s="18" t="s">
        <v>130</v>
      </c>
      <c r="F127" s="39"/>
      <c r="G127" s="40">
        <f>Cenovnik!G127</f>
        <v>0</v>
      </c>
      <c r="H127" s="94">
        <f t="shared" si="1"/>
        <v>0</v>
      </c>
    </row>
    <row r="128" spans="1:8" x14ac:dyDescent="0.25">
      <c r="A128" s="309"/>
      <c r="B128" s="382" t="s">
        <v>144</v>
      </c>
      <c r="C128" s="383"/>
      <c r="D128" s="384"/>
      <c r="E128" s="18" t="s">
        <v>130</v>
      </c>
      <c r="F128" s="39"/>
      <c r="G128" s="40">
        <f>Cenovnik!G128</f>
        <v>0</v>
      </c>
      <c r="H128" s="94">
        <f t="shared" si="1"/>
        <v>0</v>
      </c>
    </row>
    <row r="129" spans="1:8" x14ac:dyDescent="0.25">
      <c r="A129" s="309"/>
      <c r="B129" s="382" t="s">
        <v>87</v>
      </c>
      <c r="C129" s="383"/>
      <c r="D129" s="384"/>
      <c r="E129" s="18" t="s">
        <v>130</v>
      </c>
      <c r="F129" s="39"/>
      <c r="G129" s="40">
        <f>Cenovnik!G129</f>
        <v>0</v>
      </c>
      <c r="H129" s="94">
        <f t="shared" si="1"/>
        <v>0</v>
      </c>
    </row>
    <row r="130" spans="1:8" x14ac:dyDescent="0.25">
      <c r="A130" s="309"/>
      <c r="B130" s="382" t="s">
        <v>88</v>
      </c>
      <c r="C130" s="383"/>
      <c r="D130" s="384"/>
      <c r="E130" s="18" t="s">
        <v>130</v>
      </c>
      <c r="F130" s="39"/>
      <c r="G130" s="40">
        <f>Cenovnik!G130</f>
        <v>0</v>
      </c>
      <c r="H130" s="94">
        <f t="shared" si="1"/>
        <v>0</v>
      </c>
    </row>
    <row r="131" spans="1:8" x14ac:dyDescent="0.25">
      <c r="A131" s="309"/>
      <c r="B131" s="382" t="s">
        <v>89</v>
      </c>
      <c r="C131" s="383"/>
      <c r="D131" s="384"/>
      <c r="E131" s="18" t="s">
        <v>130</v>
      </c>
      <c r="F131" s="39"/>
      <c r="G131" s="40">
        <f>Cenovnik!G131</f>
        <v>0</v>
      </c>
      <c r="H131" s="94">
        <f t="shared" si="1"/>
        <v>0</v>
      </c>
    </row>
    <row r="132" spans="1:8" x14ac:dyDescent="0.25">
      <c r="A132" s="309"/>
      <c r="B132" s="382" t="s">
        <v>90</v>
      </c>
      <c r="C132" s="383"/>
      <c r="D132" s="384"/>
      <c r="E132" s="18" t="s">
        <v>130</v>
      </c>
      <c r="F132" s="39"/>
      <c r="G132" s="40">
        <f>Cenovnik!G132</f>
        <v>0</v>
      </c>
      <c r="H132" s="94">
        <f t="shared" si="1"/>
        <v>0</v>
      </c>
    </row>
    <row r="133" spans="1:8" x14ac:dyDescent="0.25">
      <c r="A133" s="309"/>
      <c r="B133" s="382" t="s">
        <v>91</v>
      </c>
      <c r="C133" s="383"/>
      <c r="D133" s="384"/>
      <c r="E133" s="18" t="s">
        <v>130</v>
      </c>
      <c r="F133" s="39"/>
      <c r="G133" s="40">
        <f>Cenovnik!G133</f>
        <v>0</v>
      </c>
      <c r="H133" s="94">
        <f t="shared" si="1"/>
        <v>0</v>
      </c>
    </row>
    <row r="134" spans="1:8" x14ac:dyDescent="0.25">
      <c r="A134" s="309"/>
      <c r="B134" s="382" t="s">
        <v>92</v>
      </c>
      <c r="C134" s="383"/>
      <c r="D134" s="384"/>
      <c r="E134" s="18" t="s">
        <v>130</v>
      </c>
      <c r="F134" s="39"/>
      <c r="G134" s="40">
        <f>Cenovnik!G134</f>
        <v>0</v>
      </c>
      <c r="H134" s="94">
        <f t="shared" si="1"/>
        <v>0</v>
      </c>
    </row>
    <row r="135" spans="1:8" x14ac:dyDescent="0.25">
      <c r="A135" s="309"/>
      <c r="B135" s="315" t="s">
        <v>93</v>
      </c>
      <c r="C135" s="316"/>
      <c r="D135" s="317"/>
      <c r="E135" s="18" t="s">
        <v>130</v>
      </c>
      <c r="F135" s="39"/>
      <c r="G135" s="40">
        <f>Cenovnik!G135</f>
        <v>0</v>
      </c>
      <c r="H135" s="94">
        <f t="shared" si="1"/>
        <v>0</v>
      </c>
    </row>
    <row r="136" spans="1:8" x14ac:dyDescent="0.25">
      <c r="A136" s="309"/>
      <c r="B136" s="315" t="s">
        <v>149</v>
      </c>
      <c r="C136" s="316"/>
      <c r="D136" s="317"/>
      <c r="E136" s="18" t="s">
        <v>130</v>
      </c>
      <c r="F136" s="39"/>
      <c r="G136" s="40">
        <f>Cenovnik!G136</f>
        <v>0</v>
      </c>
      <c r="H136" s="94">
        <f t="shared" si="1"/>
        <v>0</v>
      </c>
    </row>
    <row r="137" spans="1:8" x14ac:dyDescent="0.25">
      <c r="A137" s="309"/>
      <c r="B137" s="315" t="s">
        <v>207</v>
      </c>
      <c r="C137" s="316"/>
      <c r="D137" s="317"/>
      <c r="E137" s="18" t="s">
        <v>130</v>
      </c>
      <c r="F137" s="39"/>
      <c r="G137" s="40">
        <f>Cenovnik!G137</f>
        <v>0</v>
      </c>
      <c r="H137" s="94">
        <f t="shared" si="1"/>
        <v>0</v>
      </c>
    </row>
    <row r="138" spans="1:8" x14ac:dyDescent="0.25">
      <c r="A138" s="309"/>
      <c r="B138" s="315" t="s">
        <v>94</v>
      </c>
      <c r="C138" s="316"/>
      <c r="D138" s="317"/>
      <c r="E138" s="18" t="s">
        <v>130</v>
      </c>
      <c r="F138" s="39"/>
      <c r="G138" s="40">
        <f>Cenovnik!G138</f>
        <v>0</v>
      </c>
      <c r="H138" s="94">
        <f t="shared" si="1"/>
        <v>0</v>
      </c>
    </row>
    <row r="139" spans="1:8" x14ac:dyDescent="0.25">
      <c r="A139" s="302"/>
      <c r="B139" s="424" t="s">
        <v>95</v>
      </c>
      <c r="C139" s="425"/>
      <c r="D139" s="426"/>
      <c r="E139" s="22" t="s">
        <v>130</v>
      </c>
      <c r="F139" s="39"/>
      <c r="G139" s="40">
        <f>Cenovnik!G139</f>
        <v>0</v>
      </c>
      <c r="H139" s="94">
        <f t="shared" si="1"/>
        <v>0</v>
      </c>
    </row>
    <row r="140" spans="1:8" ht="30" customHeight="1" x14ac:dyDescent="0.25">
      <c r="A140" s="309">
        <v>40</v>
      </c>
      <c r="B140" s="427" t="s">
        <v>250</v>
      </c>
      <c r="C140" s="428"/>
      <c r="D140" s="429"/>
      <c r="E140" s="167" t="s">
        <v>129</v>
      </c>
      <c r="F140" s="39"/>
      <c r="G140" s="58"/>
      <c r="H140" s="94"/>
    </row>
    <row r="141" spans="1:8" ht="33" customHeight="1" x14ac:dyDescent="0.25">
      <c r="A141" s="302"/>
      <c r="B141" s="430" t="s">
        <v>249</v>
      </c>
      <c r="C141" s="431"/>
      <c r="D141" s="432"/>
      <c r="E141" s="167" t="s">
        <v>130</v>
      </c>
      <c r="F141" s="39"/>
      <c r="G141" s="40">
        <f>Cenovnik!G141</f>
        <v>0</v>
      </c>
      <c r="H141" s="94">
        <f t="shared" si="1"/>
        <v>0</v>
      </c>
    </row>
    <row r="142" spans="1:8" ht="15" customHeight="1" x14ac:dyDescent="0.25">
      <c r="A142" s="301">
        <f>SUM(A140+1)</f>
        <v>41</v>
      </c>
      <c r="B142" s="352" t="s">
        <v>145</v>
      </c>
      <c r="C142" s="353"/>
      <c r="D142" s="354"/>
      <c r="E142" s="21" t="s">
        <v>132</v>
      </c>
      <c r="F142" s="39"/>
      <c r="G142" s="42"/>
      <c r="H142" s="94"/>
    </row>
    <row r="143" spans="1:8" ht="31.5" customHeight="1" x14ac:dyDescent="0.25">
      <c r="A143" s="302"/>
      <c r="B143" s="303" t="s">
        <v>146</v>
      </c>
      <c r="C143" s="304"/>
      <c r="D143" s="305"/>
      <c r="E143" s="19" t="s">
        <v>132</v>
      </c>
      <c r="F143" s="39"/>
      <c r="G143" s="40">
        <f>Cenovnik!G143</f>
        <v>0</v>
      </c>
      <c r="H143" s="94">
        <f t="shared" si="1"/>
        <v>0</v>
      </c>
    </row>
    <row r="144" spans="1:8" ht="15" customHeight="1" x14ac:dyDescent="0.25">
      <c r="A144" s="301">
        <f>SUM(A142+1)</f>
        <v>42</v>
      </c>
      <c r="B144" s="352" t="s">
        <v>147</v>
      </c>
      <c r="C144" s="353"/>
      <c r="D144" s="354"/>
      <c r="E144" s="21" t="s">
        <v>132</v>
      </c>
      <c r="F144" s="39"/>
      <c r="G144" s="42"/>
      <c r="H144" s="94"/>
    </row>
    <row r="145" spans="1:8" ht="30" customHeight="1" x14ac:dyDescent="0.25">
      <c r="A145" s="302"/>
      <c r="B145" s="303" t="s">
        <v>148</v>
      </c>
      <c r="C145" s="304"/>
      <c r="D145" s="305"/>
      <c r="E145" s="19" t="s">
        <v>132</v>
      </c>
      <c r="F145" s="39"/>
      <c r="G145" s="40">
        <f>Cenovnik!G145</f>
        <v>0</v>
      </c>
      <c r="H145" s="94">
        <f t="shared" si="1"/>
        <v>0</v>
      </c>
    </row>
    <row r="146" spans="1:8" x14ac:dyDescent="0.25">
      <c r="A146" s="301">
        <f>SUM(A144+1)</f>
        <v>43</v>
      </c>
      <c r="B146" s="61" t="s">
        <v>194</v>
      </c>
      <c r="C146" s="61"/>
      <c r="D146" s="62"/>
      <c r="E146" s="21" t="s">
        <v>133</v>
      </c>
      <c r="F146" s="39"/>
      <c r="G146" s="42"/>
      <c r="H146" s="94"/>
    </row>
    <row r="147" spans="1:8" ht="15" customHeight="1" x14ac:dyDescent="0.25">
      <c r="A147" s="302"/>
      <c r="B147" s="136" t="s">
        <v>208</v>
      </c>
      <c r="C147" s="7"/>
      <c r="D147" s="57"/>
      <c r="E147" s="20" t="s">
        <v>133</v>
      </c>
      <c r="F147" s="39"/>
      <c r="G147" s="40">
        <f>Cenovnik!G147</f>
        <v>0</v>
      </c>
      <c r="H147" s="94">
        <f t="shared" si="1"/>
        <v>0</v>
      </c>
    </row>
    <row r="148" spans="1:8" ht="15" customHeight="1" x14ac:dyDescent="0.25">
      <c r="A148" s="310">
        <f>SUM(A146+1)</f>
        <v>44</v>
      </c>
      <c r="B148" s="137" t="s">
        <v>175</v>
      </c>
      <c r="C148" s="61"/>
      <c r="D148" s="61"/>
      <c r="E148" s="21" t="s">
        <v>256</v>
      </c>
      <c r="F148" s="39"/>
      <c r="G148" s="40"/>
      <c r="H148" s="94"/>
    </row>
    <row r="149" spans="1:8" ht="15" customHeight="1" x14ac:dyDescent="0.25">
      <c r="A149" s="311"/>
      <c r="B149" s="136" t="s">
        <v>267</v>
      </c>
      <c r="C149" s="7"/>
      <c r="D149" s="7"/>
      <c r="E149" s="19" t="s">
        <v>153</v>
      </c>
      <c r="F149" s="39"/>
      <c r="G149" s="40">
        <f>Cenovnik!G149</f>
        <v>0</v>
      </c>
      <c r="H149" s="94">
        <f t="shared" si="1"/>
        <v>0</v>
      </c>
    </row>
    <row r="150" spans="1:8" ht="18" customHeight="1" x14ac:dyDescent="0.25">
      <c r="A150" s="363">
        <f>SUM(A148+1)</f>
        <v>45</v>
      </c>
      <c r="B150" s="329" t="s">
        <v>203</v>
      </c>
      <c r="C150" s="330"/>
      <c r="D150" s="330"/>
      <c r="E150" s="20" t="s">
        <v>133</v>
      </c>
      <c r="F150" s="39"/>
      <c r="G150" s="51"/>
      <c r="H150" s="94"/>
    </row>
    <row r="151" spans="1:8" ht="18" customHeight="1" x14ac:dyDescent="0.25">
      <c r="A151" s="346"/>
      <c r="B151" s="355" t="s">
        <v>204</v>
      </c>
      <c r="C151" s="356"/>
      <c r="D151" s="356"/>
      <c r="E151" s="19" t="s">
        <v>133</v>
      </c>
      <c r="F151" s="39"/>
      <c r="G151" s="54">
        <f>Cenovnik!G151</f>
        <v>0</v>
      </c>
      <c r="H151" s="94">
        <f t="shared" si="1"/>
        <v>0</v>
      </c>
    </row>
    <row r="152" spans="1:8" ht="48" customHeight="1" x14ac:dyDescent="0.25">
      <c r="A152" s="336">
        <f>SUM(A150+1)</f>
        <v>46</v>
      </c>
      <c r="B152" s="296" t="s">
        <v>251</v>
      </c>
      <c r="C152" s="366"/>
      <c r="D152" s="367"/>
      <c r="E152" s="20" t="s">
        <v>176</v>
      </c>
      <c r="F152" s="39"/>
      <c r="G152" s="42"/>
      <c r="H152" s="94"/>
    </row>
    <row r="153" spans="1:8" ht="36" customHeight="1" thickBot="1" x14ac:dyDescent="0.3">
      <c r="A153" s="368"/>
      <c r="B153" s="341" t="s">
        <v>252</v>
      </c>
      <c r="C153" s="342"/>
      <c r="D153" s="342"/>
      <c r="E153" s="24" t="s">
        <v>177</v>
      </c>
      <c r="F153" s="39"/>
      <c r="G153" s="64">
        <f>Cenovnik!G153</f>
        <v>0</v>
      </c>
      <c r="H153" s="94">
        <f t="shared" si="1"/>
        <v>0</v>
      </c>
    </row>
    <row r="154" spans="1:8" ht="15.75" thickBot="1" x14ac:dyDescent="0.3">
      <c r="A154" s="65"/>
      <c r="B154" s="7"/>
      <c r="C154" s="7"/>
      <c r="D154" s="7"/>
      <c r="E154" s="162"/>
      <c r="F154" s="7"/>
      <c r="G154" s="82"/>
      <c r="H154" s="276">
        <f>SUM(H14:H153)</f>
        <v>0</v>
      </c>
    </row>
    <row r="155" spans="1:8" ht="15.75" thickBot="1" x14ac:dyDescent="0.3">
      <c r="A155" s="67"/>
      <c r="B155" s="68"/>
      <c r="C155" s="68"/>
      <c r="D155" s="68"/>
      <c r="E155" s="25"/>
      <c r="F155" s="68"/>
      <c r="G155" s="83"/>
      <c r="H155" s="95"/>
    </row>
    <row r="156" spans="1:8" x14ac:dyDescent="0.25">
      <c r="A156" s="6"/>
      <c r="B156" s="7"/>
      <c r="C156" s="7"/>
      <c r="D156" s="7"/>
      <c r="E156" s="162"/>
      <c r="F156" s="7"/>
      <c r="G156" s="82"/>
      <c r="H156" s="84"/>
    </row>
    <row r="157" spans="1:8" x14ac:dyDescent="0.25">
      <c r="A157" s="6"/>
      <c r="B157" s="7"/>
      <c r="C157" s="7"/>
      <c r="D157" s="7"/>
      <c r="E157" s="162"/>
      <c r="F157" s="7"/>
      <c r="G157" s="82"/>
      <c r="H157" s="84"/>
    </row>
    <row r="158" spans="1:8" x14ac:dyDescent="0.25">
      <c r="A158" s="6"/>
      <c r="B158" s="7"/>
      <c r="C158" s="7"/>
      <c r="D158" s="7"/>
      <c r="E158" s="162"/>
      <c r="F158" s="7"/>
      <c r="G158" s="82"/>
      <c r="H158" s="84"/>
    </row>
    <row r="159" spans="1:8" ht="15.75" thickBot="1" x14ac:dyDescent="0.3">
      <c r="A159" s="78"/>
      <c r="B159" s="68"/>
      <c r="C159" s="68"/>
      <c r="D159" s="68"/>
      <c r="E159" s="25"/>
      <c r="F159" s="68"/>
      <c r="G159" s="83"/>
      <c r="H159" s="96"/>
    </row>
    <row r="160" spans="1:8" x14ac:dyDescent="0.25">
      <c r="A160" s="32"/>
      <c r="B160" s="7"/>
      <c r="C160" s="7"/>
      <c r="D160" s="7"/>
      <c r="E160" s="162"/>
      <c r="F160" s="7"/>
      <c r="G160" s="84"/>
      <c r="H160" s="89"/>
    </row>
    <row r="161" spans="1:12" x14ac:dyDescent="0.25">
      <c r="A161" s="32"/>
      <c r="B161" s="7"/>
      <c r="C161" s="7"/>
      <c r="D161" s="7"/>
      <c r="E161" s="162"/>
      <c r="F161" s="7"/>
      <c r="G161" s="84"/>
      <c r="H161" s="97"/>
    </row>
    <row r="162" spans="1:12" x14ac:dyDescent="0.25">
      <c r="A162" s="32"/>
      <c r="B162" s="7"/>
      <c r="C162" s="7"/>
      <c r="D162" s="7"/>
      <c r="E162" s="162"/>
      <c r="F162" s="7"/>
      <c r="G162" s="84"/>
      <c r="H162" s="97"/>
    </row>
    <row r="163" spans="1:12" x14ac:dyDescent="0.25">
      <c r="A163" s="77"/>
      <c r="B163" s="162"/>
      <c r="C163" s="7"/>
      <c r="D163" s="7"/>
      <c r="E163" s="162"/>
      <c r="F163" s="7"/>
      <c r="G163" s="82"/>
      <c r="H163" s="97"/>
    </row>
    <row r="164" spans="1:12" ht="15.75" thickBot="1" x14ac:dyDescent="0.3">
      <c r="A164" s="454"/>
      <c r="B164" s="455"/>
      <c r="C164" s="455"/>
      <c r="D164" s="68"/>
      <c r="E164" s="76"/>
      <c r="F164" s="68"/>
      <c r="G164" s="83"/>
      <c r="H164" s="98"/>
    </row>
    <row r="165" spans="1:12" ht="15.75" thickBot="1" x14ac:dyDescent="0.3">
      <c r="A165" s="32"/>
      <c r="B165" s="7"/>
      <c r="C165" s="7"/>
      <c r="D165" s="7"/>
      <c r="E165" s="162"/>
      <c r="F165" s="7"/>
      <c r="G165" s="82"/>
      <c r="H165" s="89"/>
    </row>
    <row r="166" spans="1:12" ht="39" customHeight="1" thickBot="1" x14ac:dyDescent="0.3">
      <c r="A166" s="357" t="s">
        <v>181</v>
      </c>
      <c r="B166" s="358"/>
      <c r="C166" s="358"/>
      <c r="D166" s="358"/>
      <c r="E166" s="358"/>
      <c r="F166" s="358"/>
      <c r="G166" s="456">
        <v>0</v>
      </c>
      <c r="H166" s="359"/>
    </row>
    <row r="167" spans="1:12" ht="15.75" thickBot="1" x14ac:dyDescent="0.3">
      <c r="A167" s="32"/>
      <c r="B167" s="6"/>
      <c r="C167" s="6"/>
      <c r="D167" s="6"/>
      <c r="E167" s="26"/>
      <c r="F167" s="6"/>
      <c r="G167" s="79"/>
      <c r="H167" s="89"/>
    </row>
    <row r="168" spans="1:12" ht="15.75" thickBot="1" x14ac:dyDescent="0.3">
      <c r="A168" s="360"/>
      <c r="B168" s="361"/>
      <c r="C168" s="361"/>
      <c r="D168" s="362"/>
      <c r="E168" s="372"/>
      <c r="F168" s="457"/>
      <c r="G168" s="458">
        <v>0</v>
      </c>
      <c r="H168" s="90"/>
    </row>
    <row r="169" spans="1:12" ht="15.75" thickBot="1" x14ac:dyDescent="0.3">
      <c r="A169" s="369"/>
      <c r="B169" s="370"/>
      <c r="C169" s="370"/>
      <c r="D169" s="371"/>
      <c r="E169" s="372"/>
      <c r="F169" s="373"/>
      <c r="G169" s="364"/>
      <c r="H169" s="362"/>
    </row>
    <row r="170" spans="1:12" ht="15.75" thickBot="1" x14ac:dyDescent="0.3">
      <c r="A170" s="33" t="s">
        <v>0</v>
      </c>
      <c r="B170" s="379" t="s">
        <v>1</v>
      </c>
      <c r="C170" s="380"/>
      <c r="D170" s="381"/>
      <c r="E170" s="18"/>
      <c r="F170" s="34"/>
      <c r="G170" s="80"/>
      <c r="H170" s="91"/>
      <c r="L170" t="s">
        <v>152</v>
      </c>
    </row>
    <row r="171" spans="1:12" ht="15.75" thickBot="1" x14ac:dyDescent="0.3">
      <c r="A171" s="163" t="s">
        <v>2</v>
      </c>
      <c r="B171" s="376" t="s">
        <v>3</v>
      </c>
      <c r="C171" s="377"/>
      <c r="D171" s="378"/>
      <c r="E171" s="27"/>
      <c r="F171" s="161"/>
      <c r="G171" s="81"/>
      <c r="H171" s="92"/>
    </row>
    <row r="172" spans="1:12" ht="33.75" customHeight="1" x14ac:dyDescent="0.25">
      <c r="A172" s="351">
        <v>1</v>
      </c>
      <c r="B172" s="379" t="s">
        <v>96</v>
      </c>
      <c r="C172" s="380"/>
      <c r="D172" s="381"/>
      <c r="E172" s="9" t="s">
        <v>131</v>
      </c>
      <c r="F172" s="74"/>
      <c r="G172" s="85"/>
      <c r="H172" s="93"/>
    </row>
    <row r="173" spans="1:12" ht="37.5" customHeight="1" x14ac:dyDescent="0.25">
      <c r="A173" s="302"/>
      <c r="B173" s="303" t="s">
        <v>97</v>
      </c>
      <c r="C173" s="304"/>
      <c r="D173" s="305"/>
      <c r="E173" s="261" t="s">
        <v>131</v>
      </c>
      <c r="F173" s="39"/>
      <c r="G173" s="105">
        <f>Cenovnik!G173</f>
        <v>0</v>
      </c>
      <c r="H173" s="94">
        <f>F173*G173</f>
        <v>0</v>
      </c>
    </row>
    <row r="174" spans="1:12" x14ac:dyDescent="0.25">
      <c r="A174" s="309">
        <v>2</v>
      </c>
      <c r="B174" s="382" t="s">
        <v>98</v>
      </c>
      <c r="C174" s="383"/>
      <c r="D174" s="384"/>
      <c r="E174" s="19" t="s">
        <v>130</v>
      </c>
      <c r="F174" s="141"/>
      <c r="G174" s="277"/>
      <c r="H174" s="272"/>
    </row>
    <row r="175" spans="1:12" x14ac:dyDescent="0.25">
      <c r="A175" s="302"/>
      <c r="B175" s="348" t="s">
        <v>99</v>
      </c>
      <c r="C175" s="349"/>
      <c r="D175" s="350"/>
      <c r="E175" s="261" t="s">
        <v>129</v>
      </c>
      <c r="F175" s="141"/>
      <c r="G175" s="271">
        <f>Cenovnik!G175</f>
        <v>0</v>
      </c>
      <c r="H175" s="272">
        <f t="shared" ref="H175:H207" si="3">F175*G175</f>
        <v>0</v>
      </c>
    </row>
    <row r="176" spans="1:12" ht="33" customHeight="1" x14ac:dyDescent="0.25">
      <c r="A176" s="309">
        <v>3</v>
      </c>
      <c r="B176" s="326" t="s">
        <v>100</v>
      </c>
      <c r="C176" s="327"/>
      <c r="D176" s="328"/>
      <c r="E176" s="208" t="s">
        <v>131</v>
      </c>
      <c r="F176" s="141"/>
      <c r="G176" s="277"/>
      <c r="H176" s="272"/>
    </row>
    <row r="177" spans="1:8" ht="48.75" customHeight="1" x14ac:dyDescent="0.25">
      <c r="A177" s="302"/>
      <c r="B177" s="303" t="s">
        <v>101</v>
      </c>
      <c r="C177" s="304"/>
      <c r="D177" s="305"/>
      <c r="E177" s="261" t="s">
        <v>131</v>
      </c>
      <c r="F177" s="141"/>
      <c r="G177" s="271">
        <f>Cenovnik!G177</f>
        <v>0</v>
      </c>
      <c r="H177" s="272">
        <f t="shared" si="3"/>
        <v>0</v>
      </c>
    </row>
    <row r="178" spans="1:8" x14ac:dyDescent="0.25">
      <c r="A178" s="309">
        <v>4</v>
      </c>
      <c r="B178" s="382" t="s">
        <v>102</v>
      </c>
      <c r="C178" s="383"/>
      <c r="D178" s="384"/>
      <c r="E178" s="208" t="s">
        <v>129</v>
      </c>
      <c r="F178" s="141"/>
      <c r="G178" s="277"/>
      <c r="H178" s="272"/>
    </row>
    <row r="179" spans="1:8" ht="36.75" customHeight="1" x14ac:dyDescent="0.25">
      <c r="A179" s="302"/>
      <c r="B179" s="303" t="s">
        <v>137</v>
      </c>
      <c r="C179" s="304"/>
      <c r="D179" s="305"/>
      <c r="E179" s="24" t="s">
        <v>130</v>
      </c>
      <c r="F179" s="141"/>
      <c r="G179" s="271">
        <f>Cenovnik!G179</f>
        <v>0</v>
      </c>
      <c r="H179" s="272">
        <f t="shared" si="3"/>
        <v>0</v>
      </c>
    </row>
    <row r="180" spans="1:8" ht="22.5" customHeight="1" x14ac:dyDescent="0.25">
      <c r="A180" s="309">
        <v>5</v>
      </c>
      <c r="B180" s="382" t="s">
        <v>103</v>
      </c>
      <c r="C180" s="383"/>
      <c r="D180" s="384"/>
      <c r="E180" s="30" t="s">
        <v>131</v>
      </c>
      <c r="F180" s="141"/>
      <c r="G180" s="277"/>
      <c r="H180" s="272"/>
    </row>
    <row r="181" spans="1:8" x14ac:dyDescent="0.25">
      <c r="A181" s="309"/>
      <c r="B181" s="315" t="s">
        <v>104</v>
      </c>
      <c r="C181" s="316"/>
      <c r="D181" s="317"/>
      <c r="E181" s="29"/>
      <c r="F181" s="39"/>
      <c r="G181" s="270"/>
      <c r="H181" s="94"/>
    </row>
    <row r="182" spans="1:8" x14ac:dyDescent="0.25">
      <c r="A182" s="309"/>
      <c r="B182" s="315" t="s">
        <v>105</v>
      </c>
      <c r="C182" s="316"/>
      <c r="D182" s="317"/>
      <c r="E182" s="30" t="s">
        <v>131</v>
      </c>
      <c r="F182" s="141"/>
      <c r="G182" s="271">
        <f>Cenovnik!G182</f>
        <v>0</v>
      </c>
      <c r="H182" s="272">
        <f t="shared" si="3"/>
        <v>0</v>
      </c>
    </row>
    <row r="183" spans="1:8" ht="15.75" customHeight="1" x14ac:dyDescent="0.25">
      <c r="A183" s="302"/>
      <c r="B183" s="303" t="s">
        <v>106</v>
      </c>
      <c r="C183" s="304"/>
      <c r="D183" s="305"/>
      <c r="E183" s="30" t="s">
        <v>131</v>
      </c>
      <c r="F183" s="141"/>
      <c r="G183" s="271">
        <f>Cenovnik!G183</f>
        <v>0</v>
      </c>
      <c r="H183" s="272">
        <f t="shared" si="3"/>
        <v>0</v>
      </c>
    </row>
    <row r="184" spans="1:8" ht="21" customHeight="1" x14ac:dyDescent="0.25">
      <c r="A184" s="309">
        <v>6</v>
      </c>
      <c r="B184" s="382" t="s">
        <v>107</v>
      </c>
      <c r="C184" s="383"/>
      <c r="D184" s="384"/>
      <c r="E184" s="19" t="s">
        <v>129</v>
      </c>
      <c r="F184" s="141"/>
      <c r="G184" s="277"/>
      <c r="H184" s="272"/>
    </row>
    <row r="185" spans="1:8" ht="64.5" customHeight="1" x14ac:dyDescent="0.25">
      <c r="A185" s="302"/>
      <c r="B185" s="303" t="s">
        <v>108</v>
      </c>
      <c r="C185" s="304"/>
      <c r="D185" s="305"/>
      <c r="E185" s="257" t="s">
        <v>130</v>
      </c>
      <c r="F185" s="141"/>
      <c r="G185" s="271">
        <f>Cenovnik!G185</f>
        <v>0</v>
      </c>
      <c r="H185" s="272">
        <f t="shared" si="3"/>
        <v>0</v>
      </c>
    </row>
    <row r="186" spans="1:8" ht="35.25" customHeight="1" x14ac:dyDescent="0.25">
      <c r="A186" s="309">
        <v>7</v>
      </c>
      <c r="B186" s="326" t="s">
        <v>109</v>
      </c>
      <c r="C186" s="327"/>
      <c r="D186" s="328"/>
      <c r="E186" s="19" t="s">
        <v>129</v>
      </c>
      <c r="F186" s="141"/>
      <c r="G186" s="277"/>
      <c r="H186" s="272"/>
    </row>
    <row r="187" spans="1:8" ht="27" customHeight="1" x14ac:dyDescent="0.25">
      <c r="A187" s="302"/>
      <c r="B187" s="303" t="s">
        <v>110</v>
      </c>
      <c r="C187" s="304"/>
      <c r="D187" s="305"/>
      <c r="E187" s="30" t="s">
        <v>130</v>
      </c>
      <c r="F187" s="141"/>
      <c r="G187" s="271">
        <f>Cenovnik!G187</f>
        <v>0</v>
      </c>
      <c r="H187" s="272">
        <f t="shared" si="3"/>
        <v>0</v>
      </c>
    </row>
    <row r="188" spans="1:8" x14ac:dyDescent="0.25">
      <c r="A188" s="309">
        <v>8</v>
      </c>
      <c r="B188" s="382" t="s">
        <v>111</v>
      </c>
      <c r="C188" s="383"/>
      <c r="D188" s="384"/>
      <c r="E188" s="19" t="s">
        <v>129</v>
      </c>
      <c r="F188" s="141"/>
      <c r="G188" s="277"/>
      <c r="H188" s="272"/>
    </row>
    <row r="189" spans="1:8" x14ac:dyDescent="0.25">
      <c r="A189" s="302"/>
      <c r="B189" s="348" t="s">
        <v>112</v>
      </c>
      <c r="C189" s="349"/>
      <c r="D189" s="350"/>
      <c r="E189" s="30" t="s">
        <v>130</v>
      </c>
      <c r="F189" s="141"/>
      <c r="G189" s="271">
        <f>Cenovnik!G189</f>
        <v>0</v>
      </c>
      <c r="H189" s="272">
        <f t="shared" si="3"/>
        <v>0</v>
      </c>
    </row>
    <row r="190" spans="1:8" ht="29.25" customHeight="1" x14ac:dyDescent="0.25">
      <c r="A190" s="309">
        <v>9</v>
      </c>
      <c r="B190" s="326" t="s">
        <v>113</v>
      </c>
      <c r="C190" s="327"/>
      <c r="D190" s="328"/>
      <c r="E190" s="19" t="s">
        <v>129</v>
      </c>
      <c r="F190" s="141"/>
      <c r="G190" s="277"/>
      <c r="H190" s="272"/>
    </row>
    <row r="191" spans="1:8" ht="36" customHeight="1" x14ac:dyDescent="0.25">
      <c r="A191" s="302"/>
      <c r="B191" s="303" t="s">
        <v>114</v>
      </c>
      <c r="C191" s="304"/>
      <c r="D191" s="305"/>
      <c r="E191" s="30" t="s">
        <v>130</v>
      </c>
      <c r="F191" s="141"/>
      <c r="G191" s="271">
        <f>Cenovnik!G191</f>
        <v>0</v>
      </c>
      <c r="H191" s="272">
        <f t="shared" si="3"/>
        <v>0</v>
      </c>
    </row>
    <row r="192" spans="1:8" x14ac:dyDescent="0.25">
      <c r="A192" s="309">
        <v>10</v>
      </c>
      <c r="B192" s="315" t="s">
        <v>115</v>
      </c>
      <c r="C192" s="316"/>
      <c r="D192" s="317"/>
      <c r="E192" s="19" t="s">
        <v>129</v>
      </c>
      <c r="F192" s="141"/>
      <c r="G192" s="277"/>
      <c r="H192" s="272"/>
    </row>
    <row r="193" spans="1:8" ht="44.25" customHeight="1" x14ac:dyDescent="0.25">
      <c r="A193" s="302"/>
      <c r="B193" s="303" t="s">
        <v>116</v>
      </c>
      <c r="C193" s="304"/>
      <c r="D193" s="305"/>
      <c r="E193" s="30" t="s">
        <v>130</v>
      </c>
      <c r="F193" s="141"/>
      <c r="G193" s="271">
        <f>Cenovnik!G193</f>
        <v>0</v>
      </c>
      <c r="H193" s="272">
        <f t="shared" si="3"/>
        <v>0</v>
      </c>
    </row>
    <row r="194" spans="1:8" x14ac:dyDescent="0.25">
      <c r="A194" s="309">
        <v>11</v>
      </c>
      <c r="B194" s="382" t="s">
        <v>117</v>
      </c>
      <c r="C194" s="383"/>
      <c r="D194" s="384"/>
      <c r="E194" s="19" t="s">
        <v>129</v>
      </c>
      <c r="F194" s="141"/>
      <c r="G194" s="277"/>
      <c r="H194" s="272"/>
    </row>
    <row r="195" spans="1:8" x14ac:dyDescent="0.25">
      <c r="A195" s="302"/>
      <c r="B195" s="348" t="s">
        <v>118</v>
      </c>
      <c r="C195" s="349"/>
      <c r="D195" s="350"/>
      <c r="E195" s="30" t="s">
        <v>130</v>
      </c>
      <c r="F195" s="293"/>
      <c r="G195" s="271">
        <f>Cenovnik!G195</f>
        <v>0</v>
      </c>
      <c r="H195" s="272">
        <f t="shared" si="3"/>
        <v>0</v>
      </c>
    </row>
    <row r="196" spans="1:8" x14ac:dyDescent="0.25">
      <c r="A196" s="309">
        <v>12</v>
      </c>
      <c r="B196" s="382" t="s">
        <v>119</v>
      </c>
      <c r="C196" s="383"/>
      <c r="D196" s="384"/>
      <c r="E196" s="19" t="s">
        <v>129</v>
      </c>
      <c r="F196" s="141"/>
      <c r="G196" s="277"/>
      <c r="H196" s="272"/>
    </row>
    <row r="197" spans="1:8" x14ac:dyDescent="0.25">
      <c r="A197" s="309"/>
      <c r="B197" s="315" t="s">
        <v>120</v>
      </c>
      <c r="C197" s="316"/>
      <c r="D197" s="317"/>
      <c r="E197" s="24" t="s">
        <v>129</v>
      </c>
      <c r="F197" s="141"/>
      <c r="G197" s="277"/>
      <c r="H197" s="272"/>
    </row>
    <row r="198" spans="1:8" x14ac:dyDescent="0.25">
      <c r="A198" s="309"/>
      <c r="B198" s="315" t="s">
        <v>121</v>
      </c>
      <c r="C198" s="316"/>
      <c r="D198" s="317"/>
      <c r="E198" s="257" t="s">
        <v>130</v>
      </c>
      <c r="F198" s="141"/>
      <c r="G198" s="271">
        <f>Cenovnik!G198</f>
        <v>0</v>
      </c>
      <c r="H198" s="272">
        <f t="shared" si="3"/>
        <v>0</v>
      </c>
    </row>
    <row r="199" spans="1:8" x14ac:dyDescent="0.25">
      <c r="A199" s="302"/>
      <c r="B199" s="355" t="s">
        <v>122</v>
      </c>
      <c r="C199" s="356"/>
      <c r="D199" s="388"/>
      <c r="E199" s="30" t="s">
        <v>130</v>
      </c>
      <c r="F199" s="141"/>
      <c r="G199" s="271">
        <f>Cenovnik!G199</f>
        <v>0</v>
      </c>
      <c r="H199" s="272">
        <f t="shared" si="3"/>
        <v>0</v>
      </c>
    </row>
    <row r="200" spans="1:8" ht="34.5" customHeight="1" x14ac:dyDescent="0.25">
      <c r="A200" s="309">
        <v>13</v>
      </c>
      <c r="B200" s="326" t="s">
        <v>123</v>
      </c>
      <c r="C200" s="327"/>
      <c r="D200" s="328"/>
      <c r="E200" s="19" t="s">
        <v>255</v>
      </c>
      <c r="F200" s="141"/>
      <c r="G200" s="277"/>
      <c r="H200" s="272"/>
    </row>
    <row r="201" spans="1:8" ht="51" customHeight="1" x14ac:dyDescent="0.25">
      <c r="A201" s="302"/>
      <c r="B201" s="303" t="s">
        <v>124</v>
      </c>
      <c r="C201" s="304"/>
      <c r="D201" s="305"/>
      <c r="E201" s="257" t="s">
        <v>258</v>
      </c>
      <c r="F201" s="141"/>
      <c r="G201" s="271">
        <f>Cenovnik!G201</f>
        <v>0</v>
      </c>
      <c r="H201" s="272">
        <f t="shared" si="3"/>
        <v>0</v>
      </c>
    </row>
    <row r="202" spans="1:8" ht="33.75" customHeight="1" x14ac:dyDescent="0.25">
      <c r="A202" s="309">
        <v>14</v>
      </c>
      <c r="B202" s="326" t="s">
        <v>125</v>
      </c>
      <c r="C202" s="327"/>
      <c r="D202" s="328"/>
      <c r="E202" s="19" t="s">
        <v>129</v>
      </c>
      <c r="F202" s="141"/>
      <c r="G202" s="277"/>
      <c r="H202" s="272"/>
    </row>
    <row r="203" spans="1:8" ht="31.5" customHeight="1" x14ac:dyDescent="0.25">
      <c r="A203" s="302"/>
      <c r="B203" s="303" t="s">
        <v>126</v>
      </c>
      <c r="C203" s="304"/>
      <c r="D203" s="305"/>
      <c r="E203" s="30" t="s">
        <v>130</v>
      </c>
      <c r="F203" s="141"/>
      <c r="G203" s="271">
        <f>Cenovnik!G203</f>
        <v>0</v>
      </c>
      <c r="H203" s="272">
        <f t="shared" si="3"/>
        <v>0</v>
      </c>
    </row>
    <row r="204" spans="1:8" ht="15.75" customHeight="1" x14ac:dyDescent="0.25">
      <c r="A204" s="496">
        <v>15</v>
      </c>
      <c r="B204" s="326" t="s">
        <v>162</v>
      </c>
      <c r="C204" s="498"/>
      <c r="D204" s="499"/>
      <c r="E204" s="19" t="s">
        <v>129</v>
      </c>
      <c r="F204" s="141"/>
      <c r="G204" s="274"/>
      <c r="H204" s="275"/>
    </row>
    <row r="205" spans="1:8" ht="15.75" customHeight="1" x14ac:dyDescent="0.25">
      <c r="A205" s="497"/>
      <c r="B205" s="341" t="s">
        <v>139</v>
      </c>
      <c r="C205" s="342"/>
      <c r="D205" s="342"/>
      <c r="E205" s="30" t="s">
        <v>130</v>
      </c>
      <c r="F205" s="141"/>
      <c r="G205" s="105">
        <f>Cenovnik!G205</f>
        <v>0</v>
      </c>
      <c r="H205" s="94">
        <f t="shared" si="3"/>
        <v>0</v>
      </c>
    </row>
    <row r="206" spans="1:8" ht="15.75" customHeight="1" x14ac:dyDescent="0.25">
      <c r="A206" s="496">
        <v>16</v>
      </c>
      <c r="B206" s="303" t="s">
        <v>163</v>
      </c>
      <c r="C206" s="500"/>
      <c r="D206" s="501"/>
      <c r="E206" s="19" t="s">
        <v>133</v>
      </c>
      <c r="F206" s="141"/>
      <c r="G206" s="274"/>
      <c r="H206" s="275"/>
    </row>
    <row r="207" spans="1:8" ht="15.75" customHeight="1" thickBot="1" x14ac:dyDescent="0.3">
      <c r="A207" s="480"/>
      <c r="B207" s="481" t="s">
        <v>161</v>
      </c>
      <c r="C207" s="482"/>
      <c r="D207" s="483"/>
      <c r="E207" s="28" t="s">
        <v>133</v>
      </c>
      <c r="F207" s="269"/>
      <c r="G207" s="86">
        <f>Cenovnik!G207</f>
        <v>0</v>
      </c>
      <c r="H207" s="99">
        <f t="shared" si="3"/>
        <v>0</v>
      </c>
    </row>
    <row r="208" spans="1:8" ht="15.75" thickBot="1" x14ac:dyDescent="0.3">
      <c r="A208" s="32"/>
      <c r="B208" s="7"/>
      <c r="C208" s="7"/>
      <c r="D208" s="459"/>
      <c r="E208" s="460"/>
      <c r="F208" s="460"/>
      <c r="G208" s="461"/>
      <c r="H208" s="166">
        <f>SUM(H172:H207)</f>
        <v>0</v>
      </c>
    </row>
    <row r="209" spans="1:12" x14ac:dyDescent="0.25">
      <c r="A209" s="32"/>
      <c r="B209" s="7"/>
      <c r="C209" s="7"/>
      <c r="D209" s="7"/>
      <c r="E209" s="162"/>
      <c r="F209" s="7"/>
      <c r="G209" s="82"/>
      <c r="H209" s="89"/>
    </row>
    <row r="210" spans="1:12" ht="15.75" thickBot="1" x14ac:dyDescent="0.3">
      <c r="A210" s="32"/>
      <c r="B210" s="7"/>
      <c r="C210" s="7"/>
      <c r="D210" s="7"/>
      <c r="E210" s="31"/>
      <c r="F210" s="7"/>
      <c r="G210" s="82"/>
      <c r="H210" s="89"/>
    </row>
    <row r="211" spans="1:12" ht="15.75" thickBot="1" x14ac:dyDescent="0.3">
      <c r="A211" s="32"/>
      <c r="B211" s="6"/>
      <c r="C211" s="6"/>
      <c r="D211" s="462" t="s">
        <v>265</v>
      </c>
      <c r="E211" s="463"/>
      <c r="F211" s="463"/>
      <c r="G211" s="464"/>
      <c r="H211" s="102">
        <f>SUM(H154+H208)</f>
        <v>0</v>
      </c>
    </row>
    <row r="212" spans="1:12" ht="15.75" thickBot="1" x14ac:dyDescent="0.3">
      <c r="A212" s="65"/>
      <c r="B212" s="6"/>
      <c r="C212" s="6"/>
      <c r="D212" s="6"/>
      <c r="E212" s="162"/>
      <c r="F212" s="31"/>
      <c r="G212" s="87"/>
      <c r="H212" s="75"/>
    </row>
    <row r="213" spans="1:12" ht="15.75" thickBot="1" x14ac:dyDescent="0.3">
      <c r="A213" s="65"/>
      <c r="B213" s="465"/>
      <c r="C213" s="465"/>
      <c r="D213" s="465"/>
      <c r="E213" s="162"/>
      <c r="F213" s="7"/>
      <c r="G213" s="264"/>
      <c r="H213" s="278"/>
    </row>
    <row r="214" spans="1:12" ht="15.75" thickBot="1" x14ac:dyDescent="0.3">
      <c r="A214" s="65"/>
      <c r="B214" s="465"/>
      <c r="C214" s="465"/>
      <c r="D214" s="465"/>
      <c r="E214" s="162"/>
      <c r="F214" s="7"/>
      <c r="G214" s="266"/>
      <c r="H214" s="279"/>
    </row>
    <row r="215" spans="1:12" x14ac:dyDescent="0.25">
      <c r="A215" s="65"/>
      <c r="B215" s="7"/>
      <c r="C215" s="7"/>
      <c r="D215" s="7"/>
      <c r="E215" s="162"/>
      <c r="F215" s="7"/>
      <c r="G215" s="374"/>
      <c r="H215" s="375"/>
      <c r="L215" s="103"/>
    </row>
    <row r="216" spans="1:12" x14ac:dyDescent="0.25">
      <c r="A216" s="65"/>
      <c r="B216" s="7"/>
      <c r="C216" s="7"/>
      <c r="D216" s="7"/>
      <c r="E216" s="162"/>
      <c r="F216" s="7"/>
      <c r="G216" s="82"/>
      <c r="H216" s="100"/>
    </row>
    <row r="217" spans="1:12" ht="15.75" thickBot="1" x14ac:dyDescent="0.3">
      <c r="A217" s="65"/>
      <c r="B217" s="7"/>
      <c r="C217" s="7"/>
      <c r="D217" s="7"/>
      <c r="E217" s="162"/>
      <c r="F217" s="7"/>
      <c r="G217" s="280"/>
      <c r="H217" s="294"/>
    </row>
    <row r="218" spans="1:12" x14ac:dyDescent="0.25">
      <c r="A218" s="65"/>
      <c r="B218" s="6" t="s">
        <v>164</v>
      </c>
      <c r="C218" s="6"/>
      <c r="D218" s="6"/>
      <c r="E218" s="162"/>
      <c r="F218" s="7"/>
      <c r="G218" s="282"/>
      <c r="H218" s="295"/>
    </row>
    <row r="219" spans="1:12" x14ac:dyDescent="0.25">
      <c r="A219" s="65"/>
      <c r="B219" s="6" t="s">
        <v>165</v>
      </c>
      <c r="C219" s="6"/>
      <c r="D219" s="6"/>
      <c r="E219" s="162"/>
      <c r="F219" s="7"/>
      <c r="G219" s="299" t="s">
        <v>264</v>
      </c>
      <c r="H219" s="300"/>
    </row>
    <row r="220" spans="1:12" x14ac:dyDescent="0.25">
      <c r="A220" s="65"/>
      <c r="B220" s="7"/>
      <c r="C220" s="7"/>
      <c r="D220" s="7"/>
      <c r="E220" s="162"/>
      <c r="F220" s="7"/>
      <c r="G220" s="82"/>
      <c r="H220" s="100"/>
    </row>
    <row r="221" spans="1:12" x14ac:dyDescent="0.25">
      <c r="A221" s="65"/>
      <c r="B221" s="7"/>
      <c r="C221" s="7"/>
      <c r="D221" s="7"/>
      <c r="E221" s="162"/>
      <c r="F221" s="7"/>
      <c r="G221" s="82"/>
      <c r="H221" s="100"/>
    </row>
    <row r="222" spans="1:12" x14ac:dyDescent="0.25">
      <c r="A222" s="65"/>
      <c r="B222" s="7"/>
      <c r="C222" s="7"/>
      <c r="D222" s="7"/>
      <c r="E222" s="162"/>
      <c r="F222" s="7"/>
      <c r="G222" s="82"/>
      <c r="H222" s="100"/>
    </row>
    <row r="223" spans="1:12" x14ac:dyDescent="0.25">
      <c r="A223" s="65"/>
      <c r="B223" s="7"/>
      <c r="C223" s="7"/>
      <c r="D223" s="7"/>
      <c r="E223" s="162"/>
      <c r="F223" s="7"/>
      <c r="G223" s="82"/>
      <c r="H223" s="100"/>
    </row>
    <row r="224" spans="1:12" x14ac:dyDescent="0.25">
      <c r="A224" s="65"/>
      <c r="B224" s="7"/>
      <c r="C224" s="7"/>
      <c r="D224" s="7"/>
      <c r="E224" s="162"/>
      <c r="F224" s="7"/>
      <c r="G224" s="82"/>
      <c r="H224" s="100"/>
    </row>
    <row r="225" spans="1:8" x14ac:dyDescent="0.25">
      <c r="A225" s="65"/>
      <c r="B225" s="7"/>
      <c r="C225" s="7"/>
      <c r="D225" s="7"/>
      <c r="E225" s="162"/>
      <c r="F225" s="7"/>
      <c r="G225" s="82"/>
      <c r="H225" s="100"/>
    </row>
    <row r="226" spans="1:8" x14ac:dyDescent="0.25">
      <c r="A226" s="65"/>
      <c r="B226" s="7"/>
      <c r="C226" s="7"/>
      <c r="D226" s="7"/>
      <c r="E226" s="162"/>
      <c r="F226" s="7"/>
      <c r="G226" s="82"/>
      <c r="H226" s="100"/>
    </row>
    <row r="227" spans="1:8" x14ac:dyDescent="0.25">
      <c r="A227" s="65"/>
      <c r="B227" s="7"/>
      <c r="C227" s="7"/>
      <c r="D227" s="7"/>
      <c r="E227" s="162"/>
      <c r="F227" s="7"/>
      <c r="G227" s="82"/>
      <c r="H227" s="100"/>
    </row>
    <row r="228" spans="1:8" x14ac:dyDescent="0.25">
      <c r="A228" s="65"/>
      <c r="B228" s="7"/>
      <c r="C228" s="7"/>
      <c r="D228" s="7"/>
      <c r="E228" s="162"/>
      <c r="F228" s="7"/>
      <c r="G228" s="82"/>
      <c r="H228" s="100"/>
    </row>
    <row r="229" spans="1:8" x14ac:dyDescent="0.25">
      <c r="A229" s="65"/>
      <c r="B229" s="7"/>
      <c r="C229" s="7"/>
      <c r="D229" s="7"/>
      <c r="E229" s="162"/>
      <c r="F229" s="7"/>
      <c r="G229" s="82"/>
      <c r="H229" s="100"/>
    </row>
    <row r="230" spans="1:8" x14ac:dyDescent="0.25">
      <c r="A230" s="65"/>
      <c r="B230" s="7"/>
      <c r="C230" s="7"/>
      <c r="D230" s="7"/>
      <c r="E230" s="162"/>
      <c r="F230" s="7"/>
      <c r="G230" s="82"/>
      <c r="H230" s="100"/>
    </row>
    <row r="231" spans="1:8" x14ac:dyDescent="0.25">
      <c r="A231" s="65"/>
      <c r="B231" s="7"/>
      <c r="C231" s="7"/>
      <c r="D231" s="7"/>
      <c r="E231" s="162"/>
      <c r="F231" s="7"/>
      <c r="G231" s="82"/>
      <c r="H231" s="100"/>
    </row>
    <row r="232" spans="1:8" x14ac:dyDescent="0.25">
      <c r="A232" s="65"/>
      <c r="B232" s="7"/>
      <c r="C232" s="7"/>
      <c r="D232" s="7"/>
      <c r="E232" s="162"/>
      <c r="F232" s="7"/>
      <c r="G232" s="82"/>
      <c r="H232" s="100"/>
    </row>
    <row r="233" spans="1:8" x14ac:dyDescent="0.25">
      <c r="A233" s="65"/>
      <c r="B233" s="7"/>
      <c r="C233" s="7"/>
      <c r="D233" s="7"/>
      <c r="E233" s="162"/>
      <c r="F233" s="7"/>
      <c r="G233" s="82"/>
      <c r="H233" s="100"/>
    </row>
    <row r="234" spans="1:8" x14ac:dyDescent="0.25">
      <c r="A234" s="65"/>
      <c r="B234" s="7"/>
      <c r="C234" s="7"/>
      <c r="D234" s="7"/>
      <c r="E234" s="162"/>
      <c r="F234" s="7"/>
      <c r="G234" s="82"/>
      <c r="H234" s="100"/>
    </row>
    <row r="235" spans="1:8" x14ac:dyDescent="0.25">
      <c r="A235" s="65"/>
      <c r="B235" s="7"/>
      <c r="C235" s="7"/>
      <c r="D235" s="7"/>
      <c r="E235" s="162"/>
      <c r="F235" s="7"/>
      <c r="G235" s="82"/>
      <c r="H235" s="100"/>
    </row>
    <row r="236" spans="1:8" x14ac:dyDescent="0.25">
      <c r="A236" s="65"/>
      <c r="B236" s="7"/>
      <c r="C236" s="7"/>
      <c r="D236" s="7"/>
      <c r="E236" s="162"/>
      <c r="F236" s="7"/>
      <c r="G236" s="82"/>
      <c r="H236" s="100"/>
    </row>
    <row r="237" spans="1:8" x14ac:dyDescent="0.25">
      <c r="A237" s="65"/>
      <c r="B237" s="7"/>
      <c r="C237" s="7"/>
      <c r="D237" s="7"/>
      <c r="E237" s="162"/>
      <c r="F237" s="7"/>
      <c r="G237" s="82"/>
      <c r="H237" s="100"/>
    </row>
    <row r="238" spans="1:8" x14ac:dyDescent="0.25">
      <c r="A238" s="65"/>
      <c r="B238" s="7"/>
      <c r="C238" s="7"/>
      <c r="D238" s="7"/>
      <c r="E238" s="162"/>
      <c r="F238" s="7"/>
      <c r="G238" s="82"/>
      <c r="H238" s="100"/>
    </row>
    <row r="239" spans="1:8" x14ac:dyDescent="0.25">
      <c r="A239" s="65"/>
      <c r="B239" s="7"/>
      <c r="C239" s="7"/>
      <c r="D239" s="7"/>
      <c r="E239" s="162"/>
      <c r="F239" s="7"/>
      <c r="G239" s="82"/>
      <c r="H239" s="100"/>
    </row>
    <row r="240" spans="1:8" x14ac:dyDescent="0.25">
      <c r="A240" s="65"/>
      <c r="B240" s="7"/>
      <c r="C240" s="7"/>
      <c r="D240" s="7"/>
      <c r="E240" s="162"/>
      <c r="F240" s="7"/>
      <c r="G240" s="82"/>
      <c r="H240" s="100"/>
    </row>
    <row r="241" spans="1:8" x14ac:dyDescent="0.25">
      <c r="A241" s="65"/>
      <c r="B241" s="7"/>
      <c r="C241" s="7"/>
      <c r="D241" s="7"/>
      <c r="E241" s="162"/>
      <c r="F241" s="7"/>
      <c r="G241" s="82"/>
      <c r="H241" s="100"/>
    </row>
    <row r="242" spans="1:8" x14ac:dyDescent="0.25">
      <c r="A242" s="65"/>
      <c r="B242" s="7"/>
      <c r="C242" s="7"/>
      <c r="D242" s="7"/>
      <c r="E242" s="162"/>
      <c r="F242" s="7"/>
      <c r="G242" s="82"/>
      <c r="H242" s="100"/>
    </row>
    <row r="243" spans="1:8" x14ac:dyDescent="0.25">
      <c r="A243" s="65"/>
      <c r="B243" s="7"/>
      <c r="C243" s="7"/>
      <c r="D243" s="7"/>
      <c r="E243" s="162"/>
      <c r="F243" s="7"/>
      <c r="G243" s="82"/>
      <c r="H243" s="100"/>
    </row>
    <row r="244" spans="1:8" x14ac:dyDescent="0.25">
      <c r="A244" s="65"/>
      <c r="B244" s="7"/>
      <c r="C244" s="7"/>
      <c r="D244" s="7"/>
      <c r="E244" s="162"/>
      <c r="F244" s="7"/>
      <c r="G244" s="82"/>
      <c r="H244" s="100"/>
    </row>
    <row r="245" spans="1:8" x14ac:dyDescent="0.25">
      <c r="A245" s="65"/>
      <c r="B245" s="7"/>
      <c r="C245" s="7"/>
      <c r="D245" s="7"/>
      <c r="F245" s="7"/>
      <c r="G245" s="82"/>
      <c r="H245" s="100"/>
    </row>
    <row r="246" spans="1:8" x14ac:dyDescent="0.25">
      <c r="A246" s="65"/>
      <c r="B246" s="7"/>
      <c r="C246" s="7"/>
      <c r="D246" s="7"/>
      <c r="F246" s="7"/>
      <c r="G246" s="82"/>
      <c r="H246" s="100"/>
    </row>
    <row r="247" spans="1:8" ht="15.75" thickBot="1" x14ac:dyDescent="0.3">
      <c r="A247" s="67"/>
      <c r="B247" s="68"/>
      <c r="C247" s="68"/>
      <c r="D247" s="68"/>
      <c r="E247" s="101"/>
      <c r="F247" s="68"/>
      <c r="G247" s="83"/>
      <c r="H247" s="95"/>
    </row>
  </sheetData>
  <mergeCells count="241">
    <mergeCell ref="D208:G208"/>
    <mergeCell ref="D211:G211"/>
    <mergeCell ref="B213:D213"/>
    <mergeCell ref="B214:D214"/>
    <mergeCell ref="G215:H215"/>
    <mergeCell ref="A204:A205"/>
    <mergeCell ref="B204:D204"/>
    <mergeCell ref="B205:D205"/>
    <mergeCell ref="A206:A207"/>
    <mergeCell ref="B206:D206"/>
    <mergeCell ref="B207:D207"/>
    <mergeCell ref="A200:A201"/>
    <mergeCell ref="B200:D200"/>
    <mergeCell ref="B201:D201"/>
    <mergeCell ref="A202:A203"/>
    <mergeCell ref="B202:D202"/>
    <mergeCell ref="B203:D203"/>
    <mergeCell ref="A194:A195"/>
    <mergeCell ref="B194:D194"/>
    <mergeCell ref="B195:D195"/>
    <mergeCell ref="A196:A199"/>
    <mergeCell ref="B196:D196"/>
    <mergeCell ref="B197:D197"/>
    <mergeCell ref="B198:D198"/>
    <mergeCell ref="B199:D199"/>
    <mergeCell ref="A190:A191"/>
    <mergeCell ref="B190:D190"/>
    <mergeCell ref="B191:D191"/>
    <mergeCell ref="A192:A193"/>
    <mergeCell ref="B192:D192"/>
    <mergeCell ref="B193:D193"/>
    <mergeCell ref="A186:A187"/>
    <mergeCell ref="B186:D186"/>
    <mergeCell ref="B187:D187"/>
    <mergeCell ref="A188:A189"/>
    <mergeCell ref="B188:D188"/>
    <mergeCell ref="B189:D189"/>
    <mergeCell ref="A180:A183"/>
    <mergeCell ref="B180:D180"/>
    <mergeCell ref="B181:D181"/>
    <mergeCell ref="B182:D182"/>
    <mergeCell ref="B183:D183"/>
    <mergeCell ref="A184:A185"/>
    <mergeCell ref="B184:D184"/>
    <mergeCell ref="B185:D185"/>
    <mergeCell ref="A176:A177"/>
    <mergeCell ref="B176:D176"/>
    <mergeCell ref="B177:D177"/>
    <mergeCell ref="A178:A179"/>
    <mergeCell ref="B178:D178"/>
    <mergeCell ref="B179:D179"/>
    <mergeCell ref="B170:D170"/>
    <mergeCell ref="B171:D171"/>
    <mergeCell ref="A172:A173"/>
    <mergeCell ref="B172:D172"/>
    <mergeCell ref="B173:D173"/>
    <mergeCell ref="A174:A175"/>
    <mergeCell ref="B174:D174"/>
    <mergeCell ref="B175:D175"/>
    <mergeCell ref="A164:C164"/>
    <mergeCell ref="A166:H166"/>
    <mergeCell ref="A168:D168"/>
    <mergeCell ref="E168:G168"/>
    <mergeCell ref="A169:D169"/>
    <mergeCell ref="E169:F169"/>
    <mergeCell ref="G169:H169"/>
    <mergeCell ref="A146:A147"/>
    <mergeCell ref="A148:A149"/>
    <mergeCell ref="A150:A151"/>
    <mergeCell ref="B150:D150"/>
    <mergeCell ref="B151:D151"/>
    <mergeCell ref="A152:A153"/>
    <mergeCell ref="B152:D152"/>
    <mergeCell ref="B153:D153"/>
    <mergeCell ref="A142:A143"/>
    <mergeCell ref="B142:D142"/>
    <mergeCell ref="B143:D143"/>
    <mergeCell ref="A144:A145"/>
    <mergeCell ref="B144:D144"/>
    <mergeCell ref="B145:D145"/>
    <mergeCell ref="B137:D137"/>
    <mergeCell ref="B138:D138"/>
    <mergeCell ref="B139:D139"/>
    <mergeCell ref="A140:A141"/>
    <mergeCell ref="B140:D140"/>
    <mergeCell ref="B141:D141"/>
    <mergeCell ref="B131:D131"/>
    <mergeCell ref="B132:D132"/>
    <mergeCell ref="B133:D133"/>
    <mergeCell ref="B134:D134"/>
    <mergeCell ref="B135:D135"/>
    <mergeCell ref="B136:D136"/>
    <mergeCell ref="A122:A139"/>
    <mergeCell ref="B122:D122"/>
    <mergeCell ref="B123:D123"/>
    <mergeCell ref="B124:D124"/>
    <mergeCell ref="B125:D125"/>
    <mergeCell ref="B126:D126"/>
    <mergeCell ref="B127:D127"/>
    <mergeCell ref="B128:D128"/>
    <mergeCell ref="B129:D129"/>
    <mergeCell ref="B130:D130"/>
    <mergeCell ref="A112:A115"/>
    <mergeCell ref="B114:D114"/>
    <mergeCell ref="B115:D115"/>
    <mergeCell ref="A116:A121"/>
    <mergeCell ref="B116:D116"/>
    <mergeCell ref="B118:D118"/>
    <mergeCell ref="B119:D119"/>
    <mergeCell ref="B120:D120"/>
    <mergeCell ref="B121:D121"/>
    <mergeCell ref="A103:A104"/>
    <mergeCell ref="B103:D103"/>
    <mergeCell ref="B104:D104"/>
    <mergeCell ref="A105:A111"/>
    <mergeCell ref="B105:D105"/>
    <mergeCell ref="B106:D106"/>
    <mergeCell ref="B107:D107"/>
    <mergeCell ref="B108:D108"/>
    <mergeCell ref="B109:D109"/>
    <mergeCell ref="B110:D110"/>
    <mergeCell ref="B111:D111"/>
    <mergeCell ref="A99:A100"/>
    <mergeCell ref="B99:D99"/>
    <mergeCell ref="B100:D100"/>
    <mergeCell ref="A101:A102"/>
    <mergeCell ref="B101:D101"/>
    <mergeCell ref="B102:D102"/>
    <mergeCell ref="A93:A94"/>
    <mergeCell ref="A95:A96"/>
    <mergeCell ref="B95:D95"/>
    <mergeCell ref="B96:D96"/>
    <mergeCell ref="A97:A98"/>
    <mergeCell ref="B97:D97"/>
    <mergeCell ref="B98:D98"/>
    <mergeCell ref="A81:A82"/>
    <mergeCell ref="A83:A84"/>
    <mergeCell ref="A85:A86"/>
    <mergeCell ref="A87:A88"/>
    <mergeCell ref="A89:A90"/>
    <mergeCell ref="A91:A92"/>
    <mergeCell ref="A77:A78"/>
    <mergeCell ref="B77:D77"/>
    <mergeCell ref="B78:D78"/>
    <mergeCell ref="A79:A80"/>
    <mergeCell ref="B79:D79"/>
    <mergeCell ref="B80:D80"/>
    <mergeCell ref="A73:A74"/>
    <mergeCell ref="B73:D73"/>
    <mergeCell ref="B74:D74"/>
    <mergeCell ref="A75:A76"/>
    <mergeCell ref="B75:D75"/>
    <mergeCell ref="B76:D76"/>
    <mergeCell ref="A69:A70"/>
    <mergeCell ref="B69:D69"/>
    <mergeCell ref="B70:D70"/>
    <mergeCell ref="A71:A72"/>
    <mergeCell ref="B71:D71"/>
    <mergeCell ref="B72:D72"/>
    <mergeCell ref="A65:A66"/>
    <mergeCell ref="B65:D65"/>
    <mergeCell ref="B66:D66"/>
    <mergeCell ref="A67:A68"/>
    <mergeCell ref="B67:D67"/>
    <mergeCell ref="B68:D68"/>
    <mergeCell ref="B58:D58"/>
    <mergeCell ref="B59:D59"/>
    <mergeCell ref="B60:D60"/>
    <mergeCell ref="B61:D61"/>
    <mergeCell ref="B62:D62"/>
    <mergeCell ref="A63:A64"/>
    <mergeCell ref="B63:D63"/>
    <mergeCell ref="B64:D64"/>
    <mergeCell ref="B50:D50"/>
    <mergeCell ref="B51:D51"/>
    <mergeCell ref="B53:D53"/>
    <mergeCell ref="B54:D54"/>
    <mergeCell ref="B55:D55"/>
    <mergeCell ref="B57:D57"/>
    <mergeCell ref="A40:A62"/>
    <mergeCell ref="B40:D40"/>
    <mergeCell ref="B41:D41"/>
    <mergeCell ref="B42:D42"/>
    <mergeCell ref="B43:D43"/>
    <mergeCell ref="B44:D44"/>
    <mergeCell ref="B45:D45"/>
    <mergeCell ref="B47:D47"/>
    <mergeCell ref="B48:D48"/>
    <mergeCell ref="B49:D49"/>
    <mergeCell ref="A36:A37"/>
    <mergeCell ref="B36:D36"/>
    <mergeCell ref="B37:D37"/>
    <mergeCell ref="A38:A39"/>
    <mergeCell ref="B38:D38"/>
    <mergeCell ref="B39:D39"/>
    <mergeCell ref="A32:A33"/>
    <mergeCell ref="B32:D32"/>
    <mergeCell ref="B33:D33"/>
    <mergeCell ref="A34:A35"/>
    <mergeCell ref="B34:D34"/>
    <mergeCell ref="B35:D35"/>
    <mergeCell ref="A16:A17"/>
    <mergeCell ref="B16:D16"/>
    <mergeCell ref="B17:D17"/>
    <mergeCell ref="A26:A27"/>
    <mergeCell ref="A28:A29"/>
    <mergeCell ref="B28:D28"/>
    <mergeCell ref="B29:D29"/>
    <mergeCell ref="A30:A31"/>
    <mergeCell ref="B30:D30"/>
    <mergeCell ref="B31:D31"/>
    <mergeCell ref="A22:A23"/>
    <mergeCell ref="B22:D22"/>
    <mergeCell ref="B23:D23"/>
    <mergeCell ref="A24:A25"/>
    <mergeCell ref="B24:D24"/>
    <mergeCell ref="B25:D25"/>
    <mergeCell ref="G219:H219"/>
    <mergeCell ref="B27:D27"/>
    <mergeCell ref="A7:H7"/>
    <mergeCell ref="A8:H8"/>
    <mergeCell ref="A10:D10"/>
    <mergeCell ref="A11:D11"/>
    <mergeCell ref="E11:F11"/>
    <mergeCell ref="B12:D12"/>
    <mergeCell ref="A1:C1"/>
    <mergeCell ref="A2:H2"/>
    <mergeCell ref="A3:H3"/>
    <mergeCell ref="A4:H4"/>
    <mergeCell ref="A5:H5"/>
    <mergeCell ref="A6:H6"/>
    <mergeCell ref="A18:A19"/>
    <mergeCell ref="B18:D18"/>
    <mergeCell ref="B19:D19"/>
    <mergeCell ref="A20:A21"/>
    <mergeCell ref="B20:D20"/>
    <mergeCell ref="B21:D21"/>
    <mergeCell ref="B13:D13"/>
    <mergeCell ref="A14:A15"/>
    <mergeCell ref="B14:D14"/>
    <mergeCell ref="B15:D15"/>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7"/>
  <sheetViews>
    <sheetView workbookViewId="0">
      <selection activeCell="A2" sqref="A2:H2"/>
    </sheetView>
  </sheetViews>
  <sheetFormatPr defaultRowHeight="15" x14ac:dyDescent="0.25"/>
  <cols>
    <col min="1" max="1" width="3.85546875" style="8" customWidth="1"/>
    <col min="2" max="2" width="10.85546875" style="8" customWidth="1"/>
    <col min="3" max="3" width="8.140625" style="8" customWidth="1"/>
    <col min="4" max="4" width="29.85546875" style="8" customWidth="1"/>
    <col min="5" max="5" width="9.140625" style="8" customWidth="1"/>
    <col min="6" max="6" width="9" style="8" bestFit="1" customWidth="1"/>
    <col min="7" max="7" width="11.28515625" style="88" customWidth="1"/>
    <col min="8" max="8" width="16.85546875" style="88" customWidth="1"/>
    <col min="12" max="12" width="17.28515625" customWidth="1"/>
  </cols>
  <sheetData>
    <row r="1" spans="1:11" ht="15.75" thickBot="1" x14ac:dyDescent="0.3">
      <c r="A1" s="389"/>
      <c r="B1" s="390"/>
      <c r="C1" s="390"/>
      <c r="D1" s="4"/>
      <c r="E1" s="9"/>
      <c r="F1" s="10"/>
      <c r="G1" s="4"/>
      <c r="H1" s="11"/>
    </row>
    <row r="2" spans="1:11" ht="15.75" customHeight="1" thickBot="1" x14ac:dyDescent="0.3">
      <c r="A2" s="391" t="s">
        <v>244</v>
      </c>
      <c r="B2" s="392"/>
      <c r="C2" s="392"/>
      <c r="D2" s="392"/>
      <c r="E2" s="392"/>
      <c r="F2" s="392"/>
      <c r="G2" s="392"/>
      <c r="H2" s="393"/>
    </row>
    <row r="3" spans="1:11" ht="19.5" customHeight="1" thickBot="1" x14ac:dyDescent="0.3">
      <c r="A3" s="394"/>
      <c r="B3" s="395"/>
      <c r="C3" s="395"/>
      <c r="D3" s="395"/>
      <c r="E3" s="395"/>
      <c r="F3" s="395"/>
      <c r="G3" s="395"/>
      <c r="H3" s="396"/>
    </row>
    <row r="4" spans="1:11" ht="93" customHeight="1" thickBot="1" x14ac:dyDescent="0.3">
      <c r="A4" s="397" t="s">
        <v>183</v>
      </c>
      <c r="B4" s="398"/>
      <c r="C4" s="398"/>
      <c r="D4" s="398"/>
      <c r="E4" s="398"/>
      <c r="F4" s="398"/>
      <c r="G4" s="398"/>
      <c r="H4" s="399"/>
    </row>
    <row r="5" spans="1:11" ht="18" customHeight="1" thickBot="1" x14ac:dyDescent="0.3">
      <c r="A5" s="415"/>
      <c r="B5" s="416"/>
      <c r="C5" s="416"/>
      <c r="D5" s="416"/>
      <c r="E5" s="416"/>
      <c r="F5" s="416"/>
      <c r="G5" s="416"/>
      <c r="H5" s="417"/>
    </row>
    <row r="6" spans="1:11" ht="9.75" customHeight="1" x14ac:dyDescent="0.25">
      <c r="A6" s="473"/>
      <c r="B6" s="474"/>
      <c r="C6" s="474"/>
      <c r="D6" s="474"/>
      <c r="E6" s="474"/>
      <c r="F6" s="474"/>
      <c r="G6" s="474"/>
      <c r="H6" s="475"/>
    </row>
    <row r="7" spans="1:11" ht="9.75" customHeight="1" x14ac:dyDescent="0.25">
      <c r="A7" s="404"/>
      <c r="B7" s="405"/>
      <c r="C7" s="405"/>
      <c r="D7" s="405"/>
      <c r="E7" s="405"/>
      <c r="F7" s="405"/>
      <c r="G7" s="405"/>
      <c r="H7" s="406"/>
    </row>
    <row r="8" spans="1:11" ht="45" customHeight="1" x14ac:dyDescent="0.25">
      <c r="A8" s="407" t="s">
        <v>266</v>
      </c>
      <c r="B8" s="408"/>
      <c r="C8" s="408"/>
      <c r="D8" s="408"/>
      <c r="E8" s="408"/>
      <c r="F8" s="408"/>
      <c r="G8" s="408"/>
      <c r="H8" s="409"/>
    </row>
    <row r="9" spans="1:11" ht="15.75" thickBot="1" x14ac:dyDescent="0.3">
      <c r="A9" s="32"/>
      <c r="B9" s="6"/>
      <c r="C9" s="6"/>
      <c r="D9" s="6"/>
      <c r="E9" s="149"/>
      <c r="F9" s="6"/>
      <c r="G9" s="79"/>
      <c r="H9" s="89"/>
    </row>
    <row r="10" spans="1:11" s="131" customFormat="1" ht="17.25" customHeight="1" thickBot="1" x14ac:dyDescent="0.3">
      <c r="A10" s="476" t="s">
        <v>168</v>
      </c>
      <c r="B10" s="411"/>
      <c r="C10" s="411"/>
      <c r="D10" s="411"/>
      <c r="E10" s="128" t="s">
        <v>185</v>
      </c>
      <c r="F10" s="129"/>
      <c r="G10" s="129"/>
      <c r="H10" s="130">
        <v>21</v>
      </c>
      <c r="K10" s="132"/>
    </row>
    <row r="11" spans="1:11" s="131" customFormat="1" ht="15.75" customHeight="1" thickBot="1" x14ac:dyDescent="0.3">
      <c r="A11" s="412" t="s">
        <v>189</v>
      </c>
      <c r="B11" s="411"/>
      <c r="C11" s="411"/>
      <c r="D11" s="413"/>
      <c r="E11" s="466" t="s">
        <v>169</v>
      </c>
      <c r="F11" s="478"/>
      <c r="G11" s="466" t="s">
        <v>239</v>
      </c>
      <c r="H11" s="467"/>
    </row>
    <row r="12" spans="1:11" ht="15.75" thickBot="1" x14ac:dyDescent="0.3">
      <c r="A12" s="33" t="s">
        <v>0</v>
      </c>
      <c r="B12" s="385" t="s">
        <v>1</v>
      </c>
      <c r="C12" s="386"/>
      <c r="D12" s="387"/>
      <c r="E12" s="13" t="s">
        <v>127</v>
      </c>
      <c r="F12" s="34"/>
      <c r="G12" s="34" t="s">
        <v>167</v>
      </c>
      <c r="H12" s="91" t="s">
        <v>170</v>
      </c>
    </row>
    <row r="13" spans="1:11" ht="15.75" thickBot="1" x14ac:dyDescent="0.3">
      <c r="A13" s="35" t="s">
        <v>2</v>
      </c>
      <c r="B13" s="403" t="s">
        <v>3</v>
      </c>
      <c r="C13" s="377"/>
      <c r="D13" s="378"/>
      <c r="E13" s="14" t="s">
        <v>128</v>
      </c>
      <c r="F13" s="36"/>
      <c r="G13" s="161" t="s">
        <v>166</v>
      </c>
      <c r="H13" s="92" t="s">
        <v>171</v>
      </c>
    </row>
    <row r="14" spans="1:11" x14ac:dyDescent="0.25">
      <c r="A14" s="351">
        <v>1</v>
      </c>
      <c r="B14" s="442" t="s">
        <v>197</v>
      </c>
      <c r="C14" s="443"/>
      <c r="D14" s="444"/>
      <c r="E14" s="15" t="s">
        <v>129</v>
      </c>
      <c r="F14" s="37"/>
      <c r="G14" s="38"/>
      <c r="H14" s="93"/>
    </row>
    <row r="15" spans="1:11" ht="36" customHeight="1" x14ac:dyDescent="0.25">
      <c r="A15" s="302"/>
      <c r="B15" s="303" t="s">
        <v>4</v>
      </c>
      <c r="C15" s="304"/>
      <c r="D15" s="305"/>
      <c r="E15" s="16" t="s">
        <v>130</v>
      </c>
      <c r="F15" s="39"/>
      <c r="G15" s="40">
        <f>Cenovnik!G15</f>
        <v>0</v>
      </c>
      <c r="H15" s="94">
        <f>F15*G15</f>
        <v>0</v>
      </c>
    </row>
    <row r="16" spans="1:11" x14ac:dyDescent="0.25">
      <c r="A16" s="301">
        <f>SUM(A14+1)</f>
        <v>2</v>
      </c>
      <c r="B16" s="306" t="s">
        <v>5</v>
      </c>
      <c r="C16" s="307"/>
      <c r="D16" s="308"/>
      <c r="E16" s="17" t="s">
        <v>129</v>
      </c>
      <c r="F16" s="39"/>
      <c r="G16" s="42"/>
      <c r="H16" s="94"/>
    </row>
    <row r="17" spans="1:8" x14ac:dyDescent="0.25">
      <c r="A17" s="302"/>
      <c r="B17" s="348" t="s">
        <v>210</v>
      </c>
      <c r="C17" s="349"/>
      <c r="D17" s="350"/>
      <c r="E17" s="16" t="s">
        <v>130</v>
      </c>
      <c r="F17" s="39"/>
      <c r="G17" s="40">
        <f>Cenovnik!G17</f>
        <v>0</v>
      </c>
      <c r="H17" s="94">
        <f t="shared" ref="H17:H76" si="0">F17*G17</f>
        <v>0</v>
      </c>
    </row>
    <row r="18" spans="1:8" x14ac:dyDescent="0.25">
      <c r="A18" s="301">
        <f>SUM(A16+1)</f>
        <v>3</v>
      </c>
      <c r="B18" s="306" t="s">
        <v>195</v>
      </c>
      <c r="C18" s="307"/>
      <c r="D18" s="308"/>
      <c r="E18" s="17" t="s">
        <v>129</v>
      </c>
      <c r="F18" s="39"/>
      <c r="G18" s="42"/>
      <c r="H18" s="94"/>
    </row>
    <row r="19" spans="1:8" x14ac:dyDescent="0.25">
      <c r="A19" s="302"/>
      <c r="B19" s="348" t="s">
        <v>211</v>
      </c>
      <c r="C19" s="349"/>
      <c r="D19" s="350"/>
      <c r="E19" s="18" t="s">
        <v>130</v>
      </c>
      <c r="F19" s="39"/>
      <c r="G19" s="40">
        <f>Cenovnik!G19</f>
        <v>0</v>
      </c>
      <c r="H19" s="94">
        <f t="shared" si="0"/>
        <v>0</v>
      </c>
    </row>
    <row r="20" spans="1:8" ht="27" customHeight="1" x14ac:dyDescent="0.25">
      <c r="A20" s="301">
        <f>SUM(A18+1)</f>
        <v>4</v>
      </c>
      <c r="B20" s="306" t="s">
        <v>6</v>
      </c>
      <c r="C20" s="307"/>
      <c r="D20" s="308"/>
      <c r="E20" s="17" t="s">
        <v>129</v>
      </c>
      <c r="F20" s="39"/>
      <c r="G20" s="42"/>
      <c r="H20" s="94"/>
    </row>
    <row r="21" spans="1:8" ht="40.5" customHeight="1" x14ac:dyDescent="0.25">
      <c r="A21" s="302"/>
      <c r="B21" s="303" t="s">
        <v>7</v>
      </c>
      <c r="C21" s="304"/>
      <c r="D21" s="305"/>
      <c r="E21" s="16" t="s">
        <v>130</v>
      </c>
      <c r="F21" s="39"/>
      <c r="G21" s="40">
        <f>Cenovnik!G21</f>
        <v>0</v>
      </c>
      <c r="H21" s="94">
        <f t="shared" si="0"/>
        <v>0</v>
      </c>
    </row>
    <row r="22" spans="1:8" x14ac:dyDescent="0.25">
      <c r="A22" s="301">
        <f>SUM(A20+1)</f>
        <v>5</v>
      </c>
      <c r="B22" s="306" t="s">
        <v>8</v>
      </c>
      <c r="C22" s="307"/>
      <c r="D22" s="308"/>
      <c r="E22" s="17" t="s">
        <v>129</v>
      </c>
      <c r="F22" s="39"/>
      <c r="G22" s="42"/>
      <c r="H22" s="94"/>
    </row>
    <row r="23" spans="1:8" ht="15" customHeight="1" x14ac:dyDescent="0.25">
      <c r="A23" s="302"/>
      <c r="B23" s="303" t="s">
        <v>9</v>
      </c>
      <c r="C23" s="304"/>
      <c r="D23" s="305"/>
      <c r="E23" s="16" t="s">
        <v>130</v>
      </c>
      <c r="F23" s="39"/>
      <c r="G23" s="40">
        <f>Cenovnik!G23</f>
        <v>0</v>
      </c>
      <c r="H23" s="94">
        <f t="shared" si="0"/>
        <v>0</v>
      </c>
    </row>
    <row r="24" spans="1:8" x14ac:dyDescent="0.25">
      <c r="A24" s="301">
        <f>SUM(A22+1)</f>
        <v>6</v>
      </c>
      <c r="B24" s="306" t="s">
        <v>10</v>
      </c>
      <c r="C24" s="307"/>
      <c r="D24" s="308"/>
      <c r="E24" s="18" t="s">
        <v>129</v>
      </c>
      <c r="F24" s="39"/>
      <c r="G24" s="42"/>
      <c r="H24" s="94"/>
    </row>
    <row r="25" spans="1:8" ht="33.75" customHeight="1" x14ac:dyDescent="0.25">
      <c r="A25" s="302"/>
      <c r="B25" s="303" t="s">
        <v>11</v>
      </c>
      <c r="C25" s="304"/>
      <c r="D25" s="305"/>
      <c r="E25" s="18" t="s">
        <v>130</v>
      </c>
      <c r="F25" s="39"/>
      <c r="G25" s="40">
        <f>Cenovnik!G25</f>
        <v>0</v>
      </c>
      <c r="H25" s="94">
        <f t="shared" si="0"/>
        <v>0</v>
      </c>
    </row>
    <row r="26" spans="1:8" ht="33" customHeight="1" x14ac:dyDescent="0.25">
      <c r="A26" s="301">
        <f>SUM(A24+1)</f>
        <v>7</v>
      </c>
      <c r="B26" s="209" t="s">
        <v>261</v>
      </c>
      <c r="C26" s="210"/>
      <c r="D26" s="211"/>
      <c r="E26" s="17" t="s">
        <v>129</v>
      </c>
      <c r="F26" s="39"/>
      <c r="G26" s="42"/>
      <c r="H26" s="94"/>
    </row>
    <row r="27" spans="1:8" ht="33.75" customHeight="1" x14ac:dyDescent="0.25">
      <c r="A27" s="302"/>
      <c r="B27" s="296" t="s">
        <v>262</v>
      </c>
      <c r="C27" s="297"/>
      <c r="D27" s="298"/>
      <c r="E27" s="18" t="s">
        <v>130</v>
      </c>
      <c r="F27" s="39"/>
      <c r="G27" s="40">
        <f>Cenovnik!G27</f>
        <v>0</v>
      </c>
      <c r="H27" s="94">
        <f t="shared" si="0"/>
        <v>0</v>
      </c>
    </row>
    <row r="28" spans="1:8" x14ac:dyDescent="0.25">
      <c r="A28" s="301">
        <f>SUM(A26+1)</f>
        <v>8</v>
      </c>
      <c r="B28" s="306" t="s">
        <v>198</v>
      </c>
      <c r="C28" s="307"/>
      <c r="D28" s="308"/>
      <c r="E28" s="17" t="s">
        <v>129</v>
      </c>
      <c r="F28" s="39"/>
      <c r="G28" s="42"/>
      <c r="H28" s="94"/>
    </row>
    <row r="29" spans="1:8" ht="42" customHeight="1" x14ac:dyDescent="0.25">
      <c r="A29" s="302"/>
      <c r="B29" s="303" t="s">
        <v>212</v>
      </c>
      <c r="C29" s="304"/>
      <c r="D29" s="305"/>
      <c r="E29" s="16" t="s">
        <v>130</v>
      </c>
      <c r="F29" s="39"/>
      <c r="G29" s="40">
        <f>Cenovnik!G29</f>
        <v>0</v>
      </c>
      <c r="H29" s="94">
        <f t="shared" si="0"/>
        <v>0</v>
      </c>
    </row>
    <row r="30" spans="1:8" x14ac:dyDescent="0.25">
      <c r="A30" s="301">
        <f>SUM(A28+1)</f>
        <v>9</v>
      </c>
      <c r="B30" s="306" t="s">
        <v>12</v>
      </c>
      <c r="C30" s="307"/>
      <c r="D30" s="308"/>
      <c r="E30" s="17" t="s">
        <v>129</v>
      </c>
      <c r="F30" s="39"/>
      <c r="G30" s="42"/>
      <c r="H30" s="94"/>
    </row>
    <row r="31" spans="1:8" x14ac:dyDescent="0.25">
      <c r="A31" s="302"/>
      <c r="B31" s="348" t="s">
        <v>13</v>
      </c>
      <c r="C31" s="349"/>
      <c r="D31" s="350"/>
      <c r="E31" s="16" t="s">
        <v>130</v>
      </c>
      <c r="F31" s="39"/>
      <c r="G31" s="40">
        <f>Cenovnik!G31</f>
        <v>0</v>
      </c>
      <c r="H31" s="94">
        <f t="shared" si="0"/>
        <v>0</v>
      </c>
    </row>
    <row r="32" spans="1:8" x14ac:dyDescent="0.25">
      <c r="A32" s="301">
        <f>SUM(A30+1)</f>
        <v>10</v>
      </c>
      <c r="B32" s="306" t="s">
        <v>14</v>
      </c>
      <c r="C32" s="307"/>
      <c r="D32" s="308"/>
      <c r="E32" s="17" t="s">
        <v>129</v>
      </c>
      <c r="F32" s="39"/>
      <c r="G32" s="42"/>
      <c r="H32" s="94"/>
    </row>
    <row r="33" spans="1:8" x14ac:dyDescent="0.25">
      <c r="A33" s="302"/>
      <c r="B33" s="348" t="s">
        <v>15</v>
      </c>
      <c r="C33" s="349"/>
      <c r="D33" s="350"/>
      <c r="E33" s="19" t="s">
        <v>130</v>
      </c>
      <c r="F33" s="39"/>
      <c r="G33" s="40">
        <f>Cenovnik!G33</f>
        <v>0</v>
      </c>
      <c r="H33" s="94">
        <f t="shared" si="0"/>
        <v>0</v>
      </c>
    </row>
    <row r="34" spans="1:8" x14ac:dyDescent="0.25">
      <c r="A34" s="301">
        <f>SUM(A32+1)</f>
        <v>11</v>
      </c>
      <c r="B34" s="329" t="s">
        <v>16</v>
      </c>
      <c r="C34" s="330"/>
      <c r="D34" s="331"/>
      <c r="E34" s="18" t="s">
        <v>129</v>
      </c>
      <c r="F34" s="39"/>
      <c r="G34" s="47"/>
      <c r="H34" s="94"/>
    </row>
    <row r="35" spans="1:8" ht="15" customHeight="1" x14ac:dyDescent="0.25">
      <c r="A35" s="302"/>
      <c r="B35" s="303" t="s">
        <v>17</v>
      </c>
      <c r="C35" s="304"/>
      <c r="D35" s="305"/>
      <c r="E35" s="19" t="s">
        <v>130</v>
      </c>
      <c r="F35" s="39"/>
      <c r="G35" s="40">
        <f>Cenovnik!G35</f>
        <v>0</v>
      </c>
      <c r="H35" s="94">
        <f t="shared" si="0"/>
        <v>0</v>
      </c>
    </row>
    <row r="36" spans="1:8" x14ac:dyDescent="0.25">
      <c r="A36" s="301">
        <f>SUM(A34+1)</f>
        <v>12</v>
      </c>
      <c r="B36" s="306" t="s">
        <v>134</v>
      </c>
      <c r="C36" s="307"/>
      <c r="D36" s="308"/>
      <c r="E36" s="17" t="s">
        <v>131</v>
      </c>
      <c r="F36" s="39"/>
      <c r="G36" s="42"/>
      <c r="H36" s="94"/>
    </row>
    <row r="37" spans="1:8" x14ac:dyDescent="0.25">
      <c r="A37" s="302"/>
      <c r="B37" s="348" t="s">
        <v>135</v>
      </c>
      <c r="C37" s="349"/>
      <c r="D37" s="350"/>
      <c r="E37" s="16" t="s">
        <v>131</v>
      </c>
      <c r="F37" s="39"/>
      <c r="G37" s="40">
        <f>Cenovnik!G37</f>
        <v>0</v>
      </c>
      <c r="H37" s="94">
        <f t="shared" si="0"/>
        <v>0</v>
      </c>
    </row>
    <row r="38" spans="1:8" x14ac:dyDescent="0.25">
      <c r="A38" s="301">
        <f>SUM(A36+1)</f>
        <v>13</v>
      </c>
      <c r="B38" s="306" t="s">
        <v>18</v>
      </c>
      <c r="C38" s="307"/>
      <c r="D38" s="308"/>
      <c r="E38" s="17" t="s">
        <v>131</v>
      </c>
      <c r="F38" s="39"/>
      <c r="G38" s="42"/>
      <c r="H38" s="94"/>
    </row>
    <row r="39" spans="1:8" x14ac:dyDescent="0.25">
      <c r="A39" s="302"/>
      <c r="B39" s="348" t="s">
        <v>19</v>
      </c>
      <c r="C39" s="349"/>
      <c r="D39" s="350"/>
      <c r="E39" s="16" t="s">
        <v>131</v>
      </c>
      <c r="F39" s="39"/>
      <c r="G39" s="40">
        <f>Cenovnik!G39</f>
        <v>0</v>
      </c>
      <c r="H39" s="94">
        <f t="shared" si="0"/>
        <v>0</v>
      </c>
    </row>
    <row r="40" spans="1:8" x14ac:dyDescent="0.25">
      <c r="A40" s="309">
        <v>14</v>
      </c>
      <c r="B40" s="382" t="s">
        <v>20</v>
      </c>
      <c r="C40" s="383"/>
      <c r="D40" s="384"/>
      <c r="E40" s="18" t="s">
        <v>129</v>
      </c>
      <c r="F40" s="141"/>
      <c r="G40" s="47"/>
      <c r="H40" s="94"/>
    </row>
    <row r="41" spans="1:8" x14ac:dyDescent="0.25">
      <c r="A41" s="309"/>
      <c r="B41" s="436" t="s">
        <v>21</v>
      </c>
      <c r="C41" s="437"/>
      <c r="D41" s="438"/>
      <c r="E41" s="20"/>
      <c r="F41" s="39"/>
      <c r="G41" s="47"/>
      <c r="H41" s="94"/>
    </row>
    <row r="42" spans="1:8" x14ac:dyDescent="0.25">
      <c r="A42" s="309"/>
      <c r="B42" s="382" t="s">
        <v>22</v>
      </c>
      <c r="C42" s="383"/>
      <c r="D42" s="384"/>
      <c r="E42" s="18" t="s">
        <v>130</v>
      </c>
      <c r="F42" s="39"/>
      <c r="G42" s="40">
        <f>Cenovnik!G42</f>
        <v>0</v>
      </c>
      <c r="H42" s="94">
        <f t="shared" si="0"/>
        <v>0</v>
      </c>
    </row>
    <row r="43" spans="1:8" x14ac:dyDescent="0.25">
      <c r="A43" s="309"/>
      <c r="B43" s="382" t="s">
        <v>23</v>
      </c>
      <c r="C43" s="383"/>
      <c r="D43" s="384"/>
      <c r="E43" s="20" t="s">
        <v>130</v>
      </c>
      <c r="F43" s="39"/>
      <c r="G43" s="40">
        <f>Cenovnik!G43</f>
        <v>0</v>
      </c>
      <c r="H43" s="94">
        <f t="shared" si="0"/>
        <v>0</v>
      </c>
    </row>
    <row r="44" spans="1:8" x14ac:dyDescent="0.25">
      <c r="A44" s="309"/>
      <c r="B44" s="315" t="s">
        <v>24</v>
      </c>
      <c r="C44" s="316"/>
      <c r="D44" s="317"/>
      <c r="E44" s="18" t="s">
        <v>130</v>
      </c>
      <c r="F44" s="39"/>
      <c r="G44" s="40">
        <f>Cenovnik!G44</f>
        <v>0</v>
      </c>
      <c r="H44" s="94">
        <f t="shared" si="0"/>
        <v>0</v>
      </c>
    </row>
    <row r="45" spans="1:8" x14ac:dyDescent="0.25">
      <c r="A45" s="309"/>
      <c r="B45" s="315" t="s">
        <v>25</v>
      </c>
      <c r="C45" s="316"/>
      <c r="D45" s="317"/>
      <c r="E45" s="20" t="s">
        <v>130</v>
      </c>
      <c r="F45" s="39"/>
      <c r="G45" s="40">
        <f>Cenovnik!G45</f>
        <v>0</v>
      </c>
      <c r="H45" s="94">
        <f t="shared" si="0"/>
        <v>0</v>
      </c>
    </row>
    <row r="46" spans="1:8" x14ac:dyDescent="0.25">
      <c r="A46" s="309"/>
      <c r="B46" s="197" t="s">
        <v>26</v>
      </c>
      <c r="C46" s="198"/>
      <c r="D46" s="199"/>
      <c r="E46" s="18" t="s">
        <v>130</v>
      </c>
      <c r="F46" s="39"/>
      <c r="G46" s="40">
        <f>Cenovnik!G46</f>
        <v>0</v>
      </c>
      <c r="H46" s="94">
        <f t="shared" si="0"/>
        <v>0</v>
      </c>
    </row>
    <row r="47" spans="1:8" x14ac:dyDescent="0.25">
      <c r="A47" s="309"/>
      <c r="B47" s="439" t="s">
        <v>27</v>
      </c>
      <c r="C47" s="440"/>
      <c r="D47" s="441"/>
      <c r="E47" s="18" t="s">
        <v>130</v>
      </c>
      <c r="F47" s="39"/>
      <c r="G47" s="40">
        <f>Cenovnik!G47</f>
        <v>0</v>
      </c>
      <c r="H47" s="94">
        <f t="shared" si="0"/>
        <v>0</v>
      </c>
    </row>
    <row r="48" spans="1:8" x14ac:dyDescent="0.25">
      <c r="A48" s="309"/>
      <c r="B48" s="315" t="s">
        <v>28</v>
      </c>
      <c r="C48" s="316"/>
      <c r="D48" s="317"/>
      <c r="E48" s="20" t="s">
        <v>130</v>
      </c>
      <c r="F48" s="39"/>
      <c r="G48" s="40">
        <f>Cenovnik!G48</f>
        <v>0</v>
      </c>
      <c r="H48" s="94">
        <f t="shared" si="0"/>
        <v>0</v>
      </c>
    </row>
    <row r="49" spans="1:8" x14ac:dyDescent="0.25">
      <c r="A49" s="309"/>
      <c r="B49" s="315" t="s">
        <v>29</v>
      </c>
      <c r="C49" s="316"/>
      <c r="D49" s="317"/>
      <c r="E49" s="18" t="s">
        <v>130</v>
      </c>
      <c r="F49" s="39"/>
      <c r="G49" s="40">
        <f>Cenovnik!G49</f>
        <v>0</v>
      </c>
      <c r="H49" s="94">
        <f t="shared" si="0"/>
        <v>0</v>
      </c>
    </row>
    <row r="50" spans="1:8" x14ac:dyDescent="0.25">
      <c r="A50" s="309"/>
      <c r="B50" s="315" t="s">
        <v>30</v>
      </c>
      <c r="C50" s="316"/>
      <c r="D50" s="317"/>
      <c r="E50" s="20" t="s">
        <v>130</v>
      </c>
      <c r="F50" s="39"/>
      <c r="G50" s="40">
        <f>Cenovnik!G50</f>
        <v>0</v>
      </c>
      <c r="H50" s="94">
        <f t="shared" si="0"/>
        <v>0</v>
      </c>
    </row>
    <row r="51" spans="1:8" x14ac:dyDescent="0.25">
      <c r="A51" s="309"/>
      <c r="B51" s="315" t="s">
        <v>31</v>
      </c>
      <c r="C51" s="316"/>
      <c r="D51" s="317"/>
      <c r="E51" s="20" t="s">
        <v>130</v>
      </c>
      <c r="F51" s="39"/>
      <c r="G51" s="40">
        <f>Cenovnik!G51</f>
        <v>0</v>
      </c>
      <c r="H51" s="94">
        <f t="shared" si="0"/>
        <v>0</v>
      </c>
    </row>
    <row r="52" spans="1:8" x14ac:dyDescent="0.25">
      <c r="A52" s="309"/>
      <c r="B52" s="197" t="s">
        <v>32</v>
      </c>
      <c r="C52" s="198"/>
      <c r="D52" s="199"/>
      <c r="E52" s="20" t="s">
        <v>130</v>
      </c>
      <c r="F52" s="39"/>
      <c r="G52" s="40">
        <f>Cenovnik!G52</f>
        <v>0</v>
      </c>
      <c r="H52" s="94">
        <f t="shared" si="0"/>
        <v>0</v>
      </c>
    </row>
    <row r="53" spans="1:8" x14ac:dyDescent="0.25">
      <c r="A53" s="309"/>
      <c r="B53" s="439" t="s">
        <v>33</v>
      </c>
      <c r="C53" s="440"/>
      <c r="D53" s="441"/>
      <c r="E53" s="20" t="s">
        <v>130</v>
      </c>
      <c r="F53" s="39"/>
      <c r="G53" s="40">
        <f>Cenovnik!G53</f>
        <v>0</v>
      </c>
      <c r="H53" s="94">
        <f t="shared" si="0"/>
        <v>0</v>
      </c>
    </row>
    <row r="54" spans="1:8" x14ac:dyDescent="0.25">
      <c r="A54" s="309"/>
      <c r="B54" s="315" t="s">
        <v>34</v>
      </c>
      <c r="C54" s="316"/>
      <c r="D54" s="317"/>
      <c r="E54" s="18" t="s">
        <v>130</v>
      </c>
      <c r="F54" s="39"/>
      <c r="G54" s="40">
        <f>Cenovnik!G54</f>
        <v>0</v>
      </c>
      <c r="H54" s="94">
        <f t="shared" si="0"/>
        <v>0</v>
      </c>
    </row>
    <row r="55" spans="1:8" x14ac:dyDescent="0.25">
      <c r="A55" s="309"/>
      <c r="B55" s="315" t="s">
        <v>35</v>
      </c>
      <c r="C55" s="316"/>
      <c r="D55" s="317"/>
      <c r="E55" s="20" t="s">
        <v>130</v>
      </c>
      <c r="F55" s="39"/>
      <c r="G55" s="40">
        <f>Cenovnik!G55</f>
        <v>0</v>
      </c>
      <c r="H55" s="94">
        <f t="shared" si="0"/>
        <v>0</v>
      </c>
    </row>
    <row r="56" spans="1:8" x14ac:dyDescent="0.25">
      <c r="A56" s="309"/>
      <c r="B56" s="197" t="s">
        <v>36</v>
      </c>
      <c r="C56" s="198"/>
      <c r="D56" s="199"/>
      <c r="E56" s="18" t="s">
        <v>130</v>
      </c>
      <c r="F56" s="39"/>
      <c r="G56" s="40">
        <f>Cenovnik!G56</f>
        <v>0</v>
      </c>
      <c r="H56" s="94">
        <f t="shared" si="0"/>
        <v>0</v>
      </c>
    </row>
    <row r="57" spans="1:8" x14ac:dyDescent="0.25">
      <c r="A57" s="309"/>
      <c r="B57" s="315" t="s">
        <v>37</v>
      </c>
      <c r="C57" s="316"/>
      <c r="D57" s="317"/>
      <c r="E57" s="18" t="s">
        <v>130</v>
      </c>
      <c r="F57" s="39"/>
      <c r="G57" s="40">
        <f>Cenovnik!G57</f>
        <v>0</v>
      </c>
      <c r="H57" s="94">
        <f t="shared" si="0"/>
        <v>0</v>
      </c>
    </row>
    <row r="58" spans="1:8" x14ac:dyDescent="0.25">
      <c r="A58" s="309"/>
      <c r="B58" s="315" t="s">
        <v>38</v>
      </c>
      <c r="C58" s="316"/>
      <c r="D58" s="317"/>
      <c r="E58" s="20" t="s">
        <v>130</v>
      </c>
      <c r="F58" s="39"/>
      <c r="G58" s="40">
        <f>Cenovnik!G58</f>
        <v>0</v>
      </c>
      <c r="H58" s="94">
        <f t="shared" si="0"/>
        <v>0</v>
      </c>
    </row>
    <row r="59" spans="1:8" x14ac:dyDescent="0.25">
      <c r="A59" s="309"/>
      <c r="B59" s="315" t="s">
        <v>39</v>
      </c>
      <c r="C59" s="316"/>
      <c r="D59" s="317"/>
      <c r="E59" s="18" t="s">
        <v>130</v>
      </c>
      <c r="F59" s="39"/>
      <c r="G59" s="40">
        <f>Cenovnik!G59</f>
        <v>0</v>
      </c>
      <c r="H59" s="94">
        <f t="shared" si="0"/>
        <v>0</v>
      </c>
    </row>
    <row r="60" spans="1:8" x14ac:dyDescent="0.25">
      <c r="A60" s="309"/>
      <c r="B60" s="315" t="s">
        <v>213</v>
      </c>
      <c r="C60" s="316"/>
      <c r="D60" s="317"/>
      <c r="E60" s="18" t="s">
        <v>130</v>
      </c>
      <c r="F60" s="39"/>
      <c r="G60" s="40">
        <f>Cenovnik!G60</f>
        <v>0</v>
      </c>
      <c r="H60" s="94">
        <f t="shared" si="0"/>
        <v>0</v>
      </c>
    </row>
    <row r="61" spans="1:8" ht="22.5" customHeight="1" x14ac:dyDescent="0.25">
      <c r="A61" s="309"/>
      <c r="B61" s="315" t="s">
        <v>40</v>
      </c>
      <c r="C61" s="316"/>
      <c r="D61" s="317"/>
      <c r="E61" s="18" t="s">
        <v>130</v>
      </c>
      <c r="F61" s="39"/>
      <c r="G61" s="40">
        <f>Cenovnik!G61</f>
        <v>0</v>
      </c>
      <c r="H61" s="94">
        <f t="shared" si="0"/>
        <v>0</v>
      </c>
    </row>
    <row r="62" spans="1:8" ht="15" customHeight="1" x14ac:dyDescent="0.25">
      <c r="A62" s="302"/>
      <c r="B62" s="355" t="s">
        <v>41</v>
      </c>
      <c r="C62" s="356"/>
      <c r="D62" s="388"/>
      <c r="E62" s="19" t="s">
        <v>130</v>
      </c>
      <c r="F62" s="39"/>
      <c r="G62" s="40">
        <f>Cenovnik!G62</f>
        <v>0</v>
      </c>
      <c r="H62" s="94">
        <f t="shared" si="0"/>
        <v>0</v>
      </c>
    </row>
    <row r="63" spans="1:8" x14ac:dyDescent="0.25">
      <c r="A63" s="301">
        <v>15</v>
      </c>
      <c r="B63" s="329" t="s">
        <v>42</v>
      </c>
      <c r="C63" s="330"/>
      <c r="D63" s="331"/>
      <c r="E63" s="18" t="s">
        <v>129</v>
      </c>
      <c r="F63" s="39"/>
      <c r="G63" s="42"/>
      <c r="H63" s="94"/>
    </row>
    <row r="64" spans="1:8" x14ac:dyDescent="0.25">
      <c r="A64" s="302"/>
      <c r="B64" s="355" t="s">
        <v>43</v>
      </c>
      <c r="C64" s="356"/>
      <c r="D64" s="388"/>
      <c r="E64" s="19" t="s">
        <v>130</v>
      </c>
      <c r="F64" s="39"/>
      <c r="G64" s="40">
        <f>Cenovnik!G64</f>
        <v>0</v>
      </c>
      <c r="H64" s="94">
        <f t="shared" si="0"/>
        <v>0</v>
      </c>
    </row>
    <row r="65" spans="1:8" x14ac:dyDescent="0.25">
      <c r="A65" s="301">
        <f>SUM(A63+1)</f>
        <v>16</v>
      </c>
      <c r="B65" s="329" t="s">
        <v>44</v>
      </c>
      <c r="C65" s="330"/>
      <c r="D65" s="331"/>
      <c r="E65" s="18" t="s">
        <v>129</v>
      </c>
      <c r="F65" s="39"/>
      <c r="G65" s="42"/>
      <c r="H65" s="94"/>
    </row>
    <row r="66" spans="1:8" x14ac:dyDescent="0.25">
      <c r="A66" s="302"/>
      <c r="B66" s="424" t="s">
        <v>45</v>
      </c>
      <c r="C66" s="425"/>
      <c r="D66" s="426"/>
      <c r="E66" s="18" t="s">
        <v>130</v>
      </c>
      <c r="F66" s="39"/>
      <c r="G66" s="40">
        <f>Cenovnik!G66</f>
        <v>0</v>
      </c>
      <c r="H66" s="94">
        <f t="shared" si="0"/>
        <v>0</v>
      </c>
    </row>
    <row r="67" spans="1:8" ht="32.25" customHeight="1" x14ac:dyDescent="0.25">
      <c r="A67" s="346">
        <f>SUM(A65+1)</f>
        <v>17</v>
      </c>
      <c r="B67" s="352" t="s">
        <v>174</v>
      </c>
      <c r="C67" s="353"/>
      <c r="D67" s="353"/>
      <c r="E67" s="21" t="s">
        <v>129</v>
      </c>
      <c r="F67" s="39"/>
      <c r="G67" s="51"/>
      <c r="H67" s="94"/>
    </row>
    <row r="68" spans="1:8" ht="32.25" customHeight="1" x14ac:dyDescent="0.25">
      <c r="A68" s="347"/>
      <c r="B68" s="445" t="s">
        <v>46</v>
      </c>
      <c r="C68" s="446"/>
      <c r="D68" s="446"/>
      <c r="E68" s="19" t="s">
        <v>130</v>
      </c>
      <c r="F68" s="39"/>
      <c r="G68" s="40">
        <f>Cenovnik!G68</f>
        <v>0</v>
      </c>
      <c r="H68" s="94">
        <f t="shared" si="0"/>
        <v>0</v>
      </c>
    </row>
    <row r="69" spans="1:8" x14ac:dyDescent="0.25">
      <c r="A69" s="301">
        <f>SUM(A67+1)</f>
        <v>18</v>
      </c>
      <c r="B69" s="306" t="s">
        <v>47</v>
      </c>
      <c r="C69" s="307"/>
      <c r="D69" s="308"/>
      <c r="E69" s="18" t="s">
        <v>131</v>
      </c>
      <c r="F69" s="39"/>
      <c r="G69" s="42"/>
      <c r="H69" s="94"/>
    </row>
    <row r="70" spans="1:8" x14ac:dyDescent="0.25">
      <c r="A70" s="302"/>
      <c r="B70" s="348" t="s">
        <v>48</v>
      </c>
      <c r="C70" s="349"/>
      <c r="D70" s="350"/>
      <c r="E70" s="18" t="s">
        <v>131</v>
      </c>
      <c r="F70" s="39"/>
      <c r="G70" s="40">
        <f>Cenovnik!G70</f>
        <v>0</v>
      </c>
      <c r="H70" s="94">
        <f t="shared" si="0"/>
        <v>0</v>
      </c>
    </row>
    <row r="71" spans="1:8" x14ac:dyDescent="0.25">
      <c r="A71" s="301">
        <f>SUM(A69+1)</f>
        <v>19</v>
      </c>
      <c r="B71" s="306" t="s">
        <v>49</v>
      </c>
      <c r="C71" s="307"/>
      <c r="D71" s="308"/>
      <c r="E71" s="17" t="s">
        <v>131</v>
      </c>
      <c r="F71" s="39"/>
      <c r="G71" s="42"/>
      <c r="H71" s="94"/>
    </row>
    <row r="72" spans="1:8" x14ac:dyDescent="0.25">
      <c r="A72" s="302"/>
      <c r="B72" s="348" t="s">
        <v>50</v>
      </c>
      <c r="C72" s="349"/>
      <c r="D72" s="350"/>
      <c r="E72" s="16" t="s">
        <v>131</v>
      </c>
      <c r="F72" s="39"/>
      <c r="G72" s="40">
        <f>Cenovnik!G72</f>
        <v>0</v>
      </c>
      <c r="H72" s="94">
        <f t="shared" si="0"/>
        <v>0</v>
      </c>
    </row>
    <row r="73" spans="1:8" x14ac:dyDescent="0.25">
      <c r="A73" s="301">
        <f>SUM(A71+1)</f>
        <v>20</v>
      </c>
      <c r="B73" s="306" t="s">
        <v>51</v>
      </c>
      <c r="C73" s="307"/>
      <c r="D73" s="308"/>
      <c r="E73" s="17" t="s">
        <v>131</v>
      </c>
      <c r="F73" s="39"/>
      <c r="G73" s="42"/>
      <c r="H73" s="94"/>
    </row>
    <row r="74" spans="1:8" x14ac:dyDescent="0.25">
      <c r="A74" s="302"/>
      <c r="B74" s="348" t="s">
        <v>52</v>
      </c>
      <c r="C74" s="349"/>
      <c r="D74" s="350"/>
      <c r="E74" s="16" t="s">
        <v>131</v>
      </c>
      <c r="F74" s="39"/>
      <c r="G74" s="40">
        <f>Cenovnik!G74</f>
        <v>0</v>
      </c>
      <c r="H74" s="94">
        <f t="shared" si="0"/>
        <v>0</v>
      </c>
    </row>
    <row r="75" spans="1:8" x14ac:dyDescent="0.25">
      <c r="A75" s="301">
        <f>SUM(A73+1)</f>
        <v>21</v>
      </c>
      <c r="B75" s="329" t="s">
        <v>53</v>
      </c>
      <c r="C75" s="330"/>
      <c r="D75" s="331"/>
      <c r="E75" s="18" t="s">
        <v>129</v>
      </c>
      <c r="F75" s="39"/>
      <c r="G75" s="42"/>
      <c r="H75" s="94"/>
    </row>
    <row r="76" spans="1:8" ht="19.5" customHeight="1" x14ac:dyDescent="0.25">
      <c r="A76" s="302"/>
      <c r="B76" s="355" t="s">
        <v>54</v>
      </c>
      <c r="C76" s="356"/>
      <c r="D76" s="388"/>
      <c r="E76" s="19" t="s">
        <v>130</v>
      </c>
      <c r="F76" s="39"/>
      <c r="G76" s="40">
        <f>Cenovnik!G76</f>
        <v>0</v>
      </c>
      <c r="H76" s="94">
        <f t="shared" si="0"/>
        <v>0</v>
      </c>
    </row>
    <row r="77" spans="1:8" x14ac:dyDescent="0.25">
      <c r="A77" s="301">
        <f>SUM(A75+1)</f>
        <v>22</v>
      </c>
      <c r="B77" s="329" t="s">
        <v>55</v>
      </c>
      <c r="C77" s="330"/>
      <c r="D77" s="331"/>
      <c r="E77" s="18" t="s">
        <v>129</v>
      </c>
      <c r="F77" s="39"/>
      <c r="G77" s="42"/>
      <c r="H77" s="94"/>
    </row>
    <row r="78" spans="1:8" x14ac:dyDescent="0.25">
      <c r="A78" s="302"/>
      <c r="B78" s="355" t="s">
        <v>56</v>
      </c>
      <c r="C78" s="356"/>
      <c r="D78" s="388"/>
      <c r="E78" s="19" t="s">
        <v>130</v>
      </c>
      <c r="F78" s="39"/>
      <c r="G78" s="40">
        <f>Cenovnik!G78</f>
        <v>0</v>
      </c>
      <c r="H78" s="94">
        <f t="shared" ref="H78:H153" si="1">F78*G78</f>
        <v>0</v>
      </c>
    </row>
    <row r="79" spans="1:8" x14ac:dyDescent="0.25">
      <c r="A79" s="301">
        <f t="shared" ref="A79:A103" si="2">SUM(A77+1)</f>
        <v>23</v>
      </c>
      <c r="B79" s="329" t="s">
        <v>57</v>
      </c>
      <c r="C79" s="330"/>
      <c r="D79" s="331"/>
      <c r="E79" s="18" t="s">
        <v>129</v>
      </c>
      <c r="F79" s="39"/>
      <c r="G79" s="42"/>
      <c r="H79" s="94"/>
    </row>
    <row r="80" spans="1:8" x14ac:dyDescent="0.25">
      <c r="A80" s="302"/>
      <c r="B80" s="355" t="s">
        <v>58</v>
      </c>
      <c r="C80" s="356"/>
      <c r="D80" s="388"/>
      <c r="E80" s="19" t="s">
        <v>130</v>
      </c>
      <c r="F80" s="39"/>
      <c r="G80" s="40">
        <f>Cenovnik!G80</f>
        <v>0</v>
      </c>
      <c r="H80" s="94">
        <f t="shared" si="1"/>
        <v>0</v>
      </c>
    </row>
    <row r="81" spans="1:8" x14ac:dyDescent="0.25">
      <c r="A81" s="301">
        <f t="shared" si="2"/>
        <v>24</v>
      </c>
      <c r="B81" s="200" t="s">
        <v>214</v>
      </c>
      <c r="C81" s="201"/>
      <c r="D81" s="204"/>
      <c r="E81" s="17" t="s">
        <v>129</v>
      </c>
      <c r="F81" s="39"/>
      <c r="G81" s="42"/>
      <c r="H81" s="94"/>
    </row>
    <row r="82" spans="1:8" x14ac:dyDescent="0.25">
      <c r="A82" s="302"/>
      <c r="B82" s="202" t="s">
        <v>215</v>
      </c>
      <c r="C82" s="203"/>
      <c r="D82" s="205"/>
      <c r="E82" s="16" t="s">
        <v>130</v>
      </c>
      <c r="F82" s="39"/>
      <c r="G82" s="54">
        <f>Cenovnik!G82</f>
        <v>0</v>
      </c>
      <c r="H82" s="94">
        <f t="shared" si="1"/>
        <v>0</v>
      </c>
    </row>
    <row r="83" spans="1:8" x14ac:dyDescent="0.25">
      <c r="A83" s="301">
        <f t="shared" si="2"/>
        <v>25</v>
      </c>
      <c r="B83" s="200" t="s">
        <v>154</v>
      </c>
      <c r="C83" s="201"/>
      <c r="D83" s="204"/>
      <c r="E83" s="17" t="s">
        <v>129</v>
      </c>
      <c r="F83" s="39"/>
      <c r="G83" s="42"/>
      <c r="H83" s="94"/>
    </row>
    <row r="84" spans="1:8" x14ac:dyDescent="0.25">
      <c r="A84" s="302"/>
      <c r="B84" s="202" t="s">
        <v>150</v>
      </c>
      <c r="C84" s="203"/>
      <c r="D84" s="205"/>
      <c r="E84" s="16" t="s">
        <v>130</v>
      </c>
      <c r="F84" s="39"/>
      <c r="G84" s="54">
        <f>Cenovnik!G84</f>
        <v>0</v>
      </c>
      <c r="H84" s="94">
        <f t="shared" si="1"/>
        <v>0</v>
      </c>
    </row>
    <row r="85" spans="1:8" x14ac:dyDescent="0.25">
      <c r="A85" s="301">
        <f t="shared" si="2"/>
        <v>26</v>
      </c>
      <c r="B85" s="200" t="s">
        <v>155</v>
      </c>
      <c r="C85" s="201"/>
      <c r="D85" s="204"/>
      <c r="E85" s="17" t="s">
        <v>129</v>
      </c>
      <c r="F85" s="39"/>
      <c r="G85" s="42"/>
      <c r="H85" s="94"/>
    </row>
    <row r="86" spans="1:8" x14ac:dyDescent="0.25">
      <c r="A86" s="302"/>
      <c r="B86" s="202" t="s">
        <v>158</v>
      </c>
      <c r="C86" s="203"/>
      <c r="D86" s="205"/>
      <c r="E86" s="16" t="s">
        <v>130</v>
      </c>
      <c r="F86" s="39"/>
      <c r="G86" s="54">
        <f>Cenovnik!G86</f>
        <v>0</v>
      </c>
      <c r="H86" s="94">
        <f t="shared" si="1"/>
        <v>0</v>
      </c>
    </row>
    <row r="87" spans="1:8" x14ac:dyDescent="0.25">
      <c r="A87" s="301">
        <f t="shared" si="2"/>
        <v>27</v>
      </c>
      <c r="B87" s="200" t="s">
        <v>156</v>
      </c>
      <c r="C87" s="201"/>
      <c r="D87" s="204"/>
      <c r="E87" s="17" t="s">
        <v>129</v>
      </c>
      <c r="F87" s="39"/>
      <c r="G87" s="42"/>
      <c r="H87" s="94"/>
    </row>
    <row r="88" spans="1:8" ht="15" customHeight="1" x14ac:dyDescent="0.25">
      <c r="A88" s="302"/>
      <c r="B88" s="202" t="s">
        <v>159</v>
      </c>
      <c r="C88" s="203"/>
      <c r="D88" s="205"/>
      <c r="E88" s="16" t="s">
        <v>130</v>
      </c>
      <c r="F88" s="39"/>
      <c r="G88" s="54">
        <f>Cenovnik!G88</f>
        <v>0</v>
      </c>
      <c r="H88" s="94">
        <f t="shared" si="1"/>
        <v>0</v>
      </c>
    </row>
    <row r="89" spans="1:8" x14ac:dyDescent="0.25">
      <c r="A89" s="301">
        <f t="shared" si="2"/>
        <v>28</v>
      </c>
      <c r="B89" s="200" t="s">
        <v>157</v>
      </c>
      <c r="C89" s="201"/>
      <c r="D89" s="204"/>
      <c r="E89" s="17" t="s">
        <v>129</v>
      </c>
      <c r="F89" s="39"/>
      <c r="G89" s="42"/>
      <c r="H89" s="94"/>
    </row>
    <row r="90" spans="1:8" x14ac:dyDescent="0.25">
      <c r="A90" s="302"/>
      <c r="B90" s="202" t="s">
        <v>160</v>
      </c>
      <c r="C90" s="203"/>
      <c r="D90" s="205"/>
      <c r="E90" s="16" t="s">
        <v>130</v>
      </c>
      <c r="F90" s="39"/>
      <c r="G90" s="54">
        <f>Cenovnik!G90</f>
        <v>0</v>
      </c>
      <c r="H90" s="94">
        <f t="shared" si="1"/>
        <v>0</v>
      </c>
    </row>
    <row r="91" spans="1:8" x14ac:dyDescent="0.25">
      <c r="A91" s="301">
        <f t="shared" si="2"/>
        <v>29</v>
      </c>
      <c r="B91" s="200" t="s">
        <v>199</v>
      </c>
      <c r="C91" s="201"/>
      <c r="D91" s="204"/>
      <c r="E91" s="17" t="s">
        <v>129</v>
      </c>
      <c r="F91" s="39"/>
      <c r="G91" s="42"/>
      <c r="H91" s="94"/>
    </row>
    <row r="92" spans="1:8" x14ac:dyDescent="0.25">
      <c r="A92" s="302"/>
      <c r="B92" s="202" t="s">
        <v>200</v>
      </c>
      <c r="C92" s="203"/>
      <c r="D92" s="205"/>
      <c r="E92" s="16" t="s">
        <v>130</v>
      </c>
      <c r="F92" s="39"/>
      <c r="G92" s="54">
        <f>Cenovnik!G92</f>
        <v>0</v>
      </c>
      <c r="H92" s="94">
        <f t="shared" si="1"/>
        <v>0</v>
      </c>
    </row>
    <row r="93" spans="1:8" x14ac:dyDescent="0.25">
      <c r="A93" s="332">
        <f t="shared" si="2"/>
        <v>30</v>
      </c>
      <c r="B93" s="197" t="s">
        <v>201</v>
      </c>
      <c r="C93" s="198"/>
      <c r="D93" s="199"/>
      <c r="E93" s="17" t="s">
        <v>129</v>
      </c>
      <c r="F93" s="39"/>
      <c r="G93" s="42"/>
      <c r="H93" s="94"/>
    </row>
    <row r="94" spans="1:8" x14ac:dyDescent="0.25">
      <c r="A94" s="333"/>
      <c r="B94" s="197" t="s">
        <v>202</v>
      </c>
      <c r="C94" s="198"/>
      <c r="D94" s="199"/>
      <c r="E94" s="16" t="s">
        <v>130</v>
      </c>
      <c r="F94" s="39"/>
      <c r="G94" s="54">
        <f>Cenovnik!G94</f>
        <v>0</v>
      </c>
      <c r="H94" s="94">
        <f t="shared" si="1"/>
        <v>0</v>
      </c>
    </row>
    <row r="95" spans="1:8" ht="18" customHeight="1" x14ac:dyDescent="0.25">
      <c r="A95" s="309">
        <f t="shared" si="2"/>
        <v>31</v>
      </c>
      <c r="B95" s="329" t="s">
        <v>59</v>
      </c>
      <c r="C95" s="330"/>
      <c r="D95" s="331"/>
      <c r="E95" s="18" t="s">
        <v>129</v>
      </c>
      <c r="F95" s="39"/>
      <c r="G95" s="42"/>
      <c r="H95" s="94"/>
    </row>
    <row r="96" spans="1:8" ht="14.25" customHeight="1" x14ac:dyDescent="0.25">
      <c r="A96" s="302"/>
      <c r="B96" s="355" t="s">
        <v>60</v>
      </c>
      <c r="C96" s="356"/>
      <c r="D96" s="388"/>
      <c r="E96" s="19" t="s">
        <v>130</v>
      </c>
      <c r="F96" s="39"/>
      <c r="G96" s="40">
        <f>Cenovnik!G96</f>
        <v>0</v>
      </c>
      <c r="H96" s="94">
        <f t="shared" si="1"/>
        <v>0</v>
      </c>
    </row>
    <row r="97" spans="1:8" x14ac:dyDescent="0.25">
      <c r="A97" s="309">
        <f t="shared" si="2"/>
        <v>32</v>
      </c>
      <c r="B97" s="329" t="s">
        <v>61</v>
      </c>
      <c r="C97" s="330"/>
      <c r="D97" s="331"/>
      <c r="E97" s="18" t="s">
        <v>129</v>
      </c>
      <c r="F97" s="39"/>
      <c r="G97" s="42"/>
      <c r="H97" s="94"/>
    </row>
    <row r="98" spans="1:8" x14ac:dyDescent="0.25">
      <c r="A98" s="302"/>
      <c r="B98" s="355" t="s">
        <v>62</v>
      </c>
      <c r="C98" s="356"/>
      <c r="D98" s="388"/>
      <c r="E98" s="19" t="s">
        <v>130</v>
      </c>
      <c r="F98" s="39"/>
      <c r="G98" s="40">
        <f>Cenovnik!G98</f>
        <v>0</v>
      </c>
      <c r="H98" s="94">
        <f t="shared" si="1"/>
        <v>0</v>
      </c>
    </row>
    <row r="99" spans="1:8" ht="34.5" customHeight="1" x14ac:dyDescent="0.25">
      <c r="A99" s="309">
        <f t="shared" si="2"/>
        <v>33</v>
      </c>
      <c r="B99" s="352" t="s">
        <v>63</v>
      </c>
      <c r="C99" s="353"/>
      <c r="D99" s="354"/>
      <c r="E99" s="18" t="s">
        <v>129</v>
      </c>
      <c r="F99" s="39"/>
      <c r="G99" s="42"/>
      <c r="H99" s="94"/>
    </row>
    <row r="100" spans="1:8" ht="46.5" customHeight="1" x14ac:dyDescent="0.25">
      <c r="A100" s="302"/>
      <c r="B100" s="296" t="s">
        <v>64</v>
      </c>
      <c r="C100" s="297"/>
      <c r="D100" s="298"/>
      <c r="E100" s="19" t="s">
        <v>130</v>
      </c>
      <c r="F100" s="39"/>
      <c r="G100" s="40">
        <f>Cenovnik!G100</f>
        <v>0</v>
      </c>
      <c r="H100" s="94">
        <f t="shared" si="1"/>
        <v>0</v>
      </c>
    </row>
    <row r="101" spans="1:8" x14ac:dyDescent="0.25">
      <c r="A101" s="309">
        <f t="shared" si="2"/>
        <v>34</v>
      </c>
      <c r="B101" s="329" t="s">
        <v>65</v>
      </c>
      <c r="C101" s="330"/>
      <c r="D101" s="331"/>
      <c r="E101" s="18" t="s">
        <v>129</v>
      </c>
      <c r="F101" s="39"/>
      <c r="G101" s="42"/>
      <c r="H101" s="94"/>
    </row>
    <row r="102" spans="1:8" x14ac:dyDescent="0.25">
      <c r="A102" s="302"/>
      <c r="B102" s="355" t="s">
        <v>66</v>
      </c>
      <c r="C102" s="356"/>
      <c r="D102" s="388"/>
      <c r="E102" s="19" t="s">
        <v>130</v>
      </c>
      <c r="F102" s="39"/>
      <c r="G102" s="40">
        <f>Cenovnik!G102</f>
        <v>0</v>
      </c>
      <c r="H102" s="94">
        <f t="shared" si="1"/>
        <v>0</v>
      </c>
    </row>
    <row r="103" spans="1:8" x14ac:dyDescent="0.25">
      <c r="A103" s="309">
        <f t="shared" si="2"/>
        <v>35</v>
      </c>
      <c r="B103" s="329" t="s">
        <v>67</v>
      </c>
      <c r="C103" s="330"/>
      <c r="D103" s="331"/>
      <c r="E103" s="21" t="s">
        <v>129</v>
      </c>
      <c r="F103" s="39"/>
      <c r="G103" s="42"/>
      <c r="H103" s="94"/>
    </row>
    <row r="104" spans="1:8" x14ac:dyDescent="0.25">
      <c r="A104" s="302"/>
      <c r="B104" s="355" t="s">
        <v>136</v>
      </c>
      <c r="C104" s="356"/>
      <c r="D104" s="388"/>
      <c r="E104" s="19" t="s">
        <v>130</v>
      </c>
      <c r="F104" s="39"/>
      <c r="G104" s="40">
        <f>Cenovnik!G104</f>
        <v>0</v>
      </c>
      <c r="H104" s="94">
        <f t="shared" si="1"/>
        <v>0</v>
      </c>
    </row>
    <row r="105" spans="1:8" x14ac:dyDescent="0.25">
      <c r="A105" s="301">
        <v>36</v>
      </c>
      <c r="B105" s="306" t="s">
        <v>68</v>
      </c>
      <c r="C105" s="307"/>
      <c r="D105" s="308"/>
      <c r="E105" s="20" t="s">
        <v>129</v>
      </c>
      <c r="F105" s="39"/>
      <c r="G105" s="42"/>
      <c r="H105" s="94"/>
    </row>
    <row r="106" spans="1:8" x14ac:dyDescent="0.25">
      <c r="A106" s="309"/>
      <c r="B106" s="382" t="s">
        <v>69</v>
      </c>
      <c r="C106" s="383"/>
      <c r="D106" s="384"/>
      <c r="E106" s="20"/>
      <c r="F106" s="39"/>
      <c r="G106" s="47"/>
      <c r="H106" s="94"/>
    </row>
    <row r="107" spans="1:8" x14ac:dyDescent="0.25">
      <c r="A107" s="309"/>
      <c r="B107" s="382" t="s">
        <v>70</v>
      </c>
      <c r="C107" s="383"/>
      <c r="D107" s="384"/>
      <c r="E107" s="20" t="s">
        <v>130</v>
      </c>
      <c r="F107" s="39"/>
      <c r="G107" s="40">
        <f>Cenovnik!G107</f>
        <v>0</v>
      </c>
      <c r="H107" s="94">
        <f t="shared" si="1"/>
        <v>0</v>
      </c>
    </row>
    <row r="108" spans="1:8" x14ac:dyDescent="0.25">
      <c r="A108" s="309"/>
      <c r="B108" s="382" t="s">
        <v>71</v>
      </c>
      <c r="C108" s="383"/>
      <c r="D108" s="384"/>
      <c r="E108" s="20" t="s">
        <v>130</v>
      </c>
      <c r="F108" s="39"/>
      <c r="G108" s="40">
        <f>Cenovnik!G108</f>
        <v>0</v>
      </c>
      <c r="H108" s="94">
        <f t="shared" si="1"/>
        <v>0</v>
      </c>
    </row>
    <row r="109" spans="1:8" x14ac:dyDescent="0.25">
      <c r="A109" s="309"/>
      <c r="B109" s="382" t="s">
        <v>72</v>
      </c>
      <c r="C109" s="383"/>
      <c r="D109" s="384"/>
      <c r="E109" s="20" t="s">
        <v>130</v>
      </c>
      <c r="F109" s="39"/>
      <c r="G109" s="40">
        <f>Cenovnik!G109</f>
        <v>0</v>
      </c>
      <c r="H109" s="94">
        <f t="shared" si="1"/>
        <v>0</v>
      </c>
    </row>
    <row r="110" spans="1:8" x14ac:dyDescent="0.25">
      <c r="A110" s="309"/>
      <c r="B110" s="382" t="s">
        <v>73</v>
      </c>
      <c r="C110" s="383"/>
      <c r="D110" s="384"/>
      <c r="E110" s="20" t="s">
        <v>130</v>
      </c>
      <c r="F110" s="39"/>
      <c r="G110" s="40">
        <f>Cenovnik!G110</f>
        <v>0</v>
      </c>
      <c r="H110" s="94">
        <f t="shared" si="1"/>
        <v>0</v>
      </c>
    </row>
    <row r="111" spans="1:8" x14ac:dyDescent="0.25">
      <c r="A111" s="302"/>
      <c r="B111" s="348" t="s">
        <v>74</v>
      </c>
      <c r="C111" s="349"/>
      <c r="D111" s="350"/>
      <c r="E111" s="20" t="s">
        <v>130</v>
      </c>
      <c r="F111" s="39"/>
      <c r="G111" s="54">
        <f>Cenovnik!G111</f>
        <v>0</v>
      </c>
      <c r="H111" s="94">
        <f t="shared" si="1"/>
        <v>0</v>
      </c>
    </row>
    <row r="112" spans="1:8" x14ac:dyDescent="0.25">
      <c r="A112" s="309">
        <v>37</v>
      </c>
      <c r="B112" s="56" t="s">
        <v>75</v>
      </c>
      <c r="C112" s="7"/>
      <c r="D112" s="57"/>
      <c r="E112" s="17" t="s">
        <v>129</v>
      </c>
      <c r="F112" s="39"/>
      <c r="G112" s="51"/>
      <c r="H112" s="94"/>
    </row>
    <row r="113" spans="1:8" x14ac:dyDescent="0.25">
      <c r="A113" s="309"/>
      <c r="B113" s="56" t="s">
        <v>76</v>
      </c>
      <c r="C113" s="7"/>
      <c r="D113" s="57"/>
      <c r="E113" s="18"/>
      <c r="F113" s="39"/>
      <c r="G113" s="40">
        <f>Cenovnik!G113</f>
        <v>0</v>
      </c>
      <c r="H113" s="94">
        <f t="shared" si="1"/>
        <v>0</v>
      </c>
    </row>
    <row r="114" spans="1:8" x14ac:dyDescent="0.25">
      <c r="A114" s="309"/>
      <c r="B114" s="382" t="s">
        <v>77</v>
      </c>
      <c r="C114" s="383"/>
      <c r="D114" s="384"/>
      <c r="E114" s="18" t="s">
        <v>130</v>
      </c>
      <c r="F114" s="39"/>
      <c r="G114" s="40">
        <f>Cenovnik!G114</f>
        <v>0</v>
      </c>
      <c r="H114" s="94">
        <f t="shared" si="1"/>
        <v>0</v>
      </c>
    </row>
    <row r="115" spans="1:8" x14ac:dyDescent="0.25">
      <c r="A115" s="302"/>
      <c r="B115" s="348" t="s">
        <v>78</v>
      </c>
      <c r="C115" s="349"/>
      <c r="D115" s="350"/>
      <c r="E115" s="18" t="s">
        <v>130</v>
      </c>
      <c r="F115" s="39"/>
      <c r="G115" s="40">
        <f>Cenovnik!G115</f>
        <v>0</v>
      </c>
      <c r="H115" s="94">
        <f t="shared" si="1"/>
        <v>0</v>
      </c>
    </row>
    <row r="116" spans="1:8" x14ac:dyDescent="0.25">
      <c r="A116" s="301">
        <v>38</v>
      </c>
      <c r="B116" s="306" t="s">
        <v>79</v>
      </c>
      <c r="C116" s="307"/>
      <c r="D116" s="308"/>
      <c r="E116" s="17" t="s">
        <v>129</v>
      </c>
      <c r="F116" s="39"/>
      <c r="G116" s="42"/>
      <c r="H116" s="94"/>
    </row>
    <row r="117" spans="1:8" x14ac:dyDescent="0.25">
      <c r="A117" s="309"/>
      <c r="B117" s="56" t="s">
        <v>80</v>
      </c>
      <c r="C117" s="7"/>
      <c r="D117" s="57"/>
      <c r="E117" s="18"/>
      <c r="F117" s="39"/>
      <c r="G117" s="47"/>
      <c r="H117" s="94"/>
    </row>
    <row r="118" spans="1:8" x14ac:dyDescent="0.25">
      <c r="A118" s="309"/>
      <c r="B118" s="382" t="s">
        <v>81</v>
      </c>
      <c r="C118" s="383"/>
      <c r="D118" s="384"/>
      <c r="E118" s="18" t="s">
        <v>130</v>
      </c>
      <c r="F118" s="39"/>
      <c r="G118" s="40">
        <f>Cenovnik!G118</f>
        <v>0</v>
      </c>
      <c r="H118" s="94">
        <f t="shared" si="1"/>
        <v>0</v>
      </c>
    </row>
    <row r="119" spans="1:8" x14ac:dyDescent="0.25">
      <c r="A119" s="309"/>
      <c r="B119" s="382" t="s">
        <v>82</v>
      </c>
      <c r="C119" s="383"/>
      <c r="D119" s="384"/>
      <c r="E119" s="18" t="s">
        <v>130</v>
      </c>
      <c r="F119" s="39"/>
      <c r="G119" s="40">
        <f>Cenovnik!G119</f>
        <v>0</v>
      </c>
      <c r="H119" s="94">
        <f t="shared" si="1"/>
        <v>0</v>
      </c>
    </row>
    <row r="120" spans="1:8" x14ac:dyDescent="0.25">
      <c r="A120" s="309"/>
      <c r="B120" s="382" t="s">
        <v>83</v>
      </c>
      <c r="C120" s="383"/>
      <c r="D120" s="384"/>
      <c r="E120" s="18" t="s">
        <v>130</v>
      </c>
      <c r="F120" s="39"/>
      <c r="G120" s="40">
        <f>Cenovnik!G120</f>
        <v>0</v>
      </c>
      <c r="H120" s="94">
        <f t="shared" si="1"/>
        <v>0</v>
      </c>
    </row>
    <row r="121" spans="1:8" x14ac:dyDescent="0.25">
      <c r="A121" s="302"/>
      <c r="B121" s="348" t="s">
        <v>84</v>
      </c>
      <c r="C121" s="349"/>
      <c r="D121" s="350"/>
      <c r="E121" s="19" t="s">
        <v>130</v>
      </c>
      <c r="F121" s="39"/>
      <c r="G121" s="40">
        <f>Cenovnik!G121</f>
        <v>0</v>
      </c>
      <c r="H121" s="94">
        <f t="shared" si="1"/>
        <v>0</v>
      </c>
    </row>
    <row r="122" spans="1:8" x14ac:dyDescent="0.25">
      <c r="A122" s="309">
        <f>SUM(A116+1)</f>
        <v>39</v>
      </c>
      <c r="B122" s="382" t="s">
        <v>85</v>
      </c>
      <c r="C122" s="383"/>
      <c r="D122" s="384"/>
      <c r="E122" s="18" t="s">
        <v>129</v>
      </c>
      <c r="F122" s="39"/>
      <c r="G122" s="47"/>
      <c r="H122" s="94"/>
    </row>
    <row r="123" spans="1:8" x14ac:dyDescent="0.25">
      <c r="A123" s="309"/>
      <c r="B123" s="382" t="s">
        <v>86</v>
      </c>
      <c r="C123" s="383"/>
      <c r="D123" s="384"/>
      <c r="E123" s="18"/>
      <c r="F123" s="39"/>
      <c r="G123" s="47"/>
      <c r="H123" s="94"/>
    </row>
    <row r="124" spans="1:8" x14ac:dyDescent="0.25">
      <c r="A124" s="309"/>
      <c r="B124" s="433" t="s">
        <v>140</v>
      </c>
      <c r="C124" s="434"/>
      <c r="D124" s="435"/>
      <c r="E124" s="18" t="s">
        <v>130</v>
      </c>
      <c r="F124" s="39"/>
      <c r="G124" s="40">
        <f>Cenovnik!G124</f>
        <v>0</v>
      </c>
      <c r="H124" s="94">
        <f t="shared" si="1"/>
        <v>0</v>
      </c>
    </row>
    <row r="125" spans="1:8" x14ac:dyDescent="0.25">
      <c r="A125" s="309"/>
      <c r="B125" s="382" t="s">
        <v>141</v>
      </c>
      <c r="C125" s="383"/>
      <c r="D125" s="384"/>
      <c r="E125" s="18" t="s">
        <v>130</v>
      </c>
      <c r="F125" s="39"/>
      <c r="G125" s="40">
        <f>Cenovnik!G125</f>
        <v>0</v>
      </c>
      <c r="H125" s="94">
        <f t="shared" si="1"/>
        <v>0</v>
      </c>
    </row>
    <row r="126" spans="1:8" x14ac:dyDescent="0.25">
      <c r="A126" s="309"/>
      <c r="B126" s="382" t="s">
        <v>142</v>
      </c>
      <c r="C126" s="383"/>
      <c r="D126" s="384"/>
      <c r="E126" s="18" t="s">
        <v>130</v>
      </c>
      <c r="F126" s="39"/>
      <c r="G126" s="40">
        <f>Cenovnik!G126</f>
        <v>0</v>
      </c>
      <c r="H126" s="94">
        <f t="shared" si="1"/>
        <v>0</v>
      </c>
    </row>
    <row r="127" spans="1:8" x14ac:dyDescent="0.25">
      <c r="A127" s="309"/>
      <c r="B127" s="382" t="s">
        <v>143</v>
      </c>
      <c r="C127" s="383"/>
      <c r="D127" s="384"/>
      <c r="E127" s="18" t="s">
        <v>130</v>
      </c>
      <c r="F127" s="39"/>
      <c r="G127" s="40">
        <f>Cenovnik!G127</f>
        <v>0</v>
      </c>
      <c r="H127" s="94">
        <f t="shared" si="1"/>
        <v>0</v>
      </c>
    </row>
    <row r="128" spans="1:8" x14ac:dyDescent="0.25">
      <c r="A128" s="309"/>
      <c r="B128" s="382" t="s">
        <v>144</v>
      </c>
      <c r="C128" s="383"/>
      <c r="D128" s="384"/>
      <c r="E128" s="18" t="s">
        <v>130</v>
      </c>
      <c r="F128" s="39"/>
      <c r="G128" s="40">
        <f>Cenovnik!G128</f>
        <v>0</v>
      </c>
      <c r="H128" s="94">
        <f t="shared" si="1"/>
        <v>0</v>
      </c>
    </row>
    <row r="129" spans="1:8" x14ac:dyDescent="0.25">
      <c r="A129" s="309"/>
      <c r="B129" s="382" t="s">
        <v>87</v>
      </c>
      <c r="C129" s="383"/>
      <c r="D129" s="384"/>
      <c r="E129" s="18" t="s">
        <v>130</v>
      </c>
      <c r="F129" s="39"/>
      <c r="G129" s="40">
        <f>Cenovnik!G129</f>
        <v>0</v>
      </c>
      <c r="H129" s="94">
        <f t="shared" si="1"/>
        <v>0</v>
      </c>
    </row>
    <row r="130" spans="1:8" x14ac:dyDescent="0.25">
      <c r="A130" s="309"/>
      <c r="B130" s="382" t="s">
        <v>88</v>
      </c>
      <c r="C130" s="383"/>
      <c r="D130" s="384"/>
      <c r="E130" s="18" t="s">
        <v>130</v>
      </c>
      <c r="F130" s="39"/>
      <c r="G130" s="40">
        <f>Cenovnik!G130</f>
        <v>0</v>
      </c>
      <c r="H130" s="94">
        <f t="shared" si="1"/>
        <v>0</v>
      </c>
    </row>
    <row r="131" spans="1:8" x14ac:dyDescent="0.25">
      <c r="A131" s="309"/>
      <c r="B131" s="382" t="s">
        <v>89</v>
      </c>
      <c r="C131" s="383"/>
      <c r="D131" s="384"/>
      <c r="E131" s="18" t="s">
        <v>130</v>
      </c>
      <c r="F131" s="39"/>
      <c r="G131" s="40">
        <f>Cenovnik!G131</f>
        <v>0</v>
      </c>
      <c r="H131" s="94">
        <f t="shared" si="1"/>
        <v>0</v>
      </c>
    </row>
    <row r="132" spans="1:8" x14ac:dyDescent="0.25">
      <c r="A132" s="309"/>
      <c r="B132" s="382" t="s">
        <v>90</v>
      </c>
      <c r="C132" s="383"/>
      <c r="D132" s="384"/>
      <c r="E132" s="18" t="s">
        <v>130</v>
      </c>
      <c r="F132" s="39"/>
      <c r="G132" s="40">
        <f>Cenovnik!G132</f>
        <v>0</v>
      </c>
      <c r="H132" s="94">
        <f t="shared" si="1"/>
        <v>0</v>
      </c>
    </row>
    <row r="133" spans="1:8" x14ac:dyDescent="0.25">
      <c r="A133" s="309"/>
      <c r="B133" s="382" t="s">
        <v>91</v>
      </c>
      <c r="C133" s="383"/>
      <c r="D133" s="384"/>
      <c r="E133" s="18" t="s">
        <v>130</v>
      </c>
      <c r="F133" s="39"/>
      <c r="G133" s="40">
        <f>Cenovnik!G133</f>
        <v>0</v>
      </c>
      <c r="H133" s="94">
        <f t="shared" si="1"/>
        <v>0</v>
      </c>
    </row>
    <row r="134" spans="1:8" x14ac:dyDescent="0.25">
      <c r="A134" s="309"/>
      <c r="B134" s="382" t="s">
        <v>92</v>
      </c>
      <c r="C134" s="383"/>
      <c r="D134" s="384"/>
      <c r="E134" s="18" t="s">
        <v>130</v>
      </c>
      <c r="F134" s="39"/>
      <c r="G134" s="40">
        <f>Cenovnik!G134</f>
        <v>0</v>
      </c>
      <c r="H134" s="94">
        <f t="shared" si="1"/>
        <v>0</v>
      </c>
    </row>
    <row r="135" spans="1:8" x14ac:dyDescent="0.25">
      <c r="A135" s="309"/>
      <c r="B135" s="315" t="s">
        <v>93</v>
      </c>
      <c r="C135" s="316"/>
      <c r="D135" s="317"/>
      <c r="E135" s="18" t="s">
        <v>130</v>
      </c>
      <c r="F135" s="39"/>
      <c r="G135" s="40">
        <f>Cenovnik!G135</f>
        <v>0</v>
      </c>
      <c r="H135" s="94">
        <f t="shared" si="1"/>
        <v>0</v>
      </c>
    </row>
    <row r="136" spans="1:8" x14ac:dyDescent="0.25">
      <c r="A136" s="309"/>
      <c r="B136" s="315" t="s">
        <v>149</v>
      </c>
      <c r="C136" s="316"/>
      <c r="D136" s="317"/>
      <c r="E136" s="18" t="s">
        <v>130</v>
      </c>
      <c r="F136" s="39"/>
      <c r="G136" s="40">
        <f>Cenovnik!G136</f>
        <v>0</v>
      </c>
      <c r="H136" s="94">
        <f t="shared" si="1"/>
        <v>0</v>
      </c>
    </row>
    <row r="137" spans="1:8" x14ac:dyDescent="0.25">
      <c r="A137" s="309"/>
      <c r="B137" s="315" t="s">
        <v>207</v>
      </c>
      <c r="C137" s="316"/>
      <c r="D137" s="317"/>
      <c r="E137" s="18" t="s">
        <v>130</v>
      </c>
      <c r="F137" s="39"/>
      <c r="G137" s="40">
        <f>Cenovnik!G137</f>
        <v>0</v>
      </c>
      <c r="H137" s="94">
        <f t="shared" si="1"/>
        <v>0</v>
      </c>
    </row>
    <row r="138" spans="1:8" x14ac:dyDescent="0.25">
      <c r="A138" s="309"/>
      <c r="B138" s="315" t="s">
        <v>94</v>
      </c>
      <c r="C138" s="316"/>
      <c r="D138" s="317"/>
      <c r="E138" s="18" t="s">
        <v>130</v>
      </c>
      <c r="F138" s="39"/>
      <c r="G138" s="40">
        <f>Cenovnik!G138</f>
        <v>0</v>
      </c>
      <c r="H138" s="94">
        <f t="shared" si="1"/>
        <v>0</v>
      </c>
    </row>
    <row r="139" spans="1:8" x14ac:dyDescent="0.25">
      <c r="A139" s="302"/>
      <c r="B139" s="424" t="s">
        <v>95</v>
      </c>
      <c r="C139" s="425"/>
      <c r="D139" s="426"/>
      <c r="E139" s="22" t="s">
        <v>130</v>
      </c>
      <c r="F139" s="39"/>
      <c r="G139" s="40">
        <f>Cenovnik!G139</f>
        <v>0</v>
      </c>
      <c r="H139" s="94">
        <f t="shared" si="1"/>
        <v>0</v>
      </c>
    </row>
    <row r="140" spans="1:8" ht="30.75" customHeight="1" x14ac:dyDescent="0.25">
      <c r="A140" s="309">
        <v>40</v>
      </c>
      <c r="B140" s="427" t="s">
        <v>250</v>
      </c>
      <c r="C140" s="428"/>
      <c r="D140" s="429"/>
      <c r="E140" s="167" t="s">
        <v>129</v>
      </c>
      <c r="F140" s="39"/>
      <c r="G140" s="58"/>
      <c r="H140" s="94"/>
    </row>
    <row r="141" spans="1:8" ht="33" customHeight="1" x14ac:dyDescent="0.25">
      <c r="A141" s="302"/>
      <c r="B141" s="430" t="s">
        <v>249</v>
      </c>
      <c r="C141" s="431"/>
      <c r="D141" s="432"/>
      <c r="E141" s="167" t="s">
        <v>130</v>
      </c>
      <c r="F141" s="39"/>
      <c r="G141" s="40">
        <f>Cenovnik!G141</f>
        <v>0</v>
      </c>
      <c r="H141" s="94">
        <f t="shared" si="1"/>
        <v>0</v>
      </c>
    </row>
    <row r="142" spans="1:8" ht="15" customHeight="1" x14ac:dyDescent="0.25">
      <c r="A142" s="301">
        <f>SUM(A140+1)</f>
        <v>41</v>
      </c>
      <c r="B142" s="352" t="s">
        <v>145</v>
      </c>
      <c r="C142" s="353"/>
      <c r="D142" s="354"/>
      <c r="E142" s="21" t="s">
        <v>132</v>
      </c>
      <c r="F142" s="39"/>
      <c r="G142" s="42"/>
      <c r="H142" s="94"/>
    </row>
    <row r="143" spans="1:8" ht="31.5" customHeight="1" x14ac:dyDescent="0.25">
      <c r="A143" s="302"/>
      <c r="B143" s="303" t="s">
        <v>146</v>
      </c>
      <c r="C143" s="304"/>
      <c r="D143" s="305"/>
      <c r="E143" s="19" t="s">
        <v>132</v>
      </c>
      <c r="F143" s="39"/>
      <c r="G143" s="40">
        <f>Cenovnik!G143</f>
        <v>0</v>
      </c>
      <c r="H143" s="94">
        <f t="shared" si="1"/>
        <v>0</v>
      </c>
    </row>
    <row r="144" spans="1:8" ht="15" customHeight="1" x14ac:dyDescent="0.25">
      <c r="A144" s="301">
        <f>SUM(A142+1)</f>
        <v>42</v>
      </c>
      <c r="B144" s="352" t="s">
        <v>147</v>
      </c>
      <c r="C144" s="353"/>
      <c r="D144" s="354"/>
      <c r="E144" s="21" t="s">
        <v>132</v>
      </c>
      <c r="F144" s="39"/>
      <c r="G144" s="42"/>
      <c r="H144" s="94"/>
    </row>
    <row r="145" spans="1:8" ht="30" customHeight="1" x14ac:dyDescent="0.25">
      <c r="A145" s="302"/>
      <c r="B145" s="303" t="s">
        <v>148</v>
      </c>
      <c r="C145" s="304"/>
      <c r="D145" s="305"/>
      <c r="E145" s="19" t="s">
        <v>132</v>
      </c>
      <c r="F145" s="39"/>
      <c r="G145" s="40">
        <f>Cenovnik!G145</f>
        <v>0</v>
      </c>
      <c r="H145" s="94">
        <f t="shared" si="1"/>
        <v>0</v>
      </c>
    </row>
    <row r="146" spans="1:8" x14ac:dyDescent="0.25">
      <c r="A146" s="301">
        <f>SUM(A144+1)</f>
        <v>43</v>
      </c>
      <c r="B146" s="61" t="s">
        <v>194</v>
      </c>
      <c r="C146" s="61"/>
      <c r="D146" s="62"/>
      <c r="E146" s="21" t="s">
        <v>133</v>
      </c>
      <c r="F146" s="39"/>
      <c r="G146" s="42"/>
      <c r="H146" s="94"/>
    </row>
    <row r="147" spans="1:8" ht="15" customHeight="1" x14ac:dyDescent="0.25">
      <c r="A147" s="302"/>
      <c r="B147" s="136" t="s">
        <v>208</v>
      </c>
      <c r="C147" s="7"/>
      <c r="D147" s="57"/>
      <c r="E147" s="20" t="s">
        <v>133</v>
      </c>
      <c r="F147" s="39"/>
      <c r="G147" s="40">
        <f>Cenovnik!G147</f>
        <v>0</v>
      </c>
      <c r="H147" s="94">
        <f t="shared" si="1"/>
        <v>0</v>
      </c>
    </row>
    <row r="148" spans="1:8" ht="15" customHeight="1" x14ac:dyDescent="0.25">
      <c r="A148" s="310">
        <f>SUM(A146+1)</f>
        <v>44</v>
      </c>
      <c r="B148" s="137" t="s">
        <v>175</v>
      </c>
      <c r="C148" s="61"/>
      <c r="D148" s="61"/>
      <c r="E148" s="21" t="s">
        <v>256</v>
      </c>
      <c r="F148" s="39"/>
      <c r="G148" s="40"/>
      <c r="H148" s="94"/>
    </row>
    <row r="149" spans="1:8" ht="15" customHeight="1" x14ac:dyDescent="0.25">
      <c r="A149" s="311"/>
      <c r="B149" s="136" t="s">
        <v>267</v>
      </c>
      <c r="C149" s="7"/>
      <c r="D149" s="7"/>
      <c r="E149" s="19" t="s">
        <v>153</v>
      </c>
      <c r="F149" s="39"/>
      <c r="G149" s="40">
        <f>Cenovnik!G149</f>
        <v>0</v>
      </c>
      <c r="H149" s="94">
        <f t="shared" si="1"/>
        <v>0</v>
      </c>
    </row>
    <row r="150" spans="1:8" ht="18" customHeight="1" x14ac:dyDescent="0.25">
      <c r="A150" s="363">
        <f>SUM(A148+1)</f>
        <v>45</v>
      </c>
      <c r="B150" s="329" t="s">
        <v>203</v>
      </c>
      <c r="C150" s="330"/>
      <c r="D150" s="330"/>
      <c r="E150" s="20" t="s">
        <v>133</v>
      </c>
      <c r="F150" s="39"/>
      <c r="G150" s="51"/>
      <c r="H150" s="94"/>
    </row>
    <row r="151" spans="1:8" ht="18" customHeight="1" x14ac:dyDescent="0.25">
      <c r="A151" s="346"/>
      <c r="B151" s="355" t="s">
        <v>204</v>
      </c>
      <c r="C151" s="356"/>
      <c r="D151" s="356"/>
      <c r="E151" s="19" t="s">
        <v>133</v>
      </c>
      <c r="F151" s="39"/>
      <c r="G151" s="54">
        <f>Cenovnik!G151</f>
        <v>0</v>
      </c>
      <c r="H151" s="94">
        <f t="shared" si="1"/>
        <v>0</v>
      </c>
    </row>
    <row r="152" spans="1:8" ht="46.5" customHeight="1" x14ac:dyDescent="0.25">
      <c r="A152" s="336">
        <f>SUM(A150+1)</f>
        <v>46</v>
      </c>
      <c r="B152" s="296" t="s">
        <v>251</v>
      </c>
      <c r="C152" s="366"/>
      <c r="D152" s="367"/>
      <c r="E152" s="20" t="s">
        <v>176</v>
      </c>
      <c r="F152" s="39"/>
      <c r="G152" s="42"/>
      <c r="H152" s="94"/>
    </row>
    <row r="153" spans="1:8" ht="36" customHeight="1" thickBot="1" x14ac:dyDescent="0.3">
      <c r="A153" s="368"/>
      <c r="B153" s="341" t="s">
        <v>252</v>
      </c>
      <c r="C153" s="342"/>
      <c r="D153" s="342"/>
      <c r="E153" s="24" t="s">
        <v>177</v>
      </c>
      <c r="F153" s="39"/>
      <c r="G153" s="64">
        <f>Cenovnik!G153</f>
        <v>0</v>
      </c>
      <c r="H153" s="94">
        <f t="shared" si="1"/>
        <v>0</v>
      </c>
    </row>
    <row r="154" spans="1:8" ht="15.75" thickBot="1" x14ac:dyDescent="0.3">
      <c r="A154" s="65"/>
      <c r="B154" s="7"/>
      <c r="C154" s="7"/>
      <c r="D154" s="7"/>
      <c r="E154" s="162"/>
      <c r="F154" s="7"/>
      <c r="G154" s="82"/>
      <c r="H154" s="276">
        <f>SUM(H14:H153)</f>
        <v>0</v>
      </c>
    </row>
    <row r="155" spans="1:8" ht="15.75" thickBot="1" x14ac:dyDescent="0.3">
      <c r="A155" s="67"/>
      <c r="B155" s="68"/>
      <c r="C155" s="68"/>
      <c r="D155" s="68"/>
      <c r="E155" s="25"/>
      <c r="F155" s="68"/>
      <c r="G155" s="83"/>
      <c r="H155" s="95"/>
    </row>
    <row r="156" spans="1:8" x14ac:dyDescent="0.25">
      <c r="A156" s="6"/>
      <c r="B156" s="7"/>
      <c r="C156" s="7"/>
      <c r="D156" s="7"/>
      <c r="E156" s="162"/>
      <c r="F156" s="7"/>
      <c r="G156" s="82"/>
      <c r="H156" s="84"/>
    </row>
    <row r="157" spans="1:8" x14ac:dyDescent="0.25">
      <c r="A157" s="6"/>
      <c r="B157" s="7"/>
      <c r="C157" s="7"/>
      <c r="D157" s="7"/>
      <c r="E157" s="162"/>
      <c r="F157" s="7"/>
      <c r="G157" s="82"/>
      <c r="H157" s="84"/>
    </row>
    <row r="158" spans="1:8" x14ac:dyDescent="0.25">
      <c r="A158" s="6"/>
      <c r="B158" s="7"/>
      <c r="C158" s="7"/>
      <c r="D158" s="7"/>
      <c r="E158" s="162"/>
      <c r="F158" s="7"/>
      <c r="G158" s="82"/>
      <c r="H158" s="84"/>
    </row>
    <row r="159" spans="1:8" ht="15.75" thickBot="1" x14ac:dyDescent="0.3">
      <c r="A159" s="78"/>
      <c r="B159" s="68"/>
      <c r="C159" s="68"/>
      <c r="D159" s="68"/>
      <c r="E159" s="25"/>
      <c r="F159" s="68"/>
      <c r="G159" s="83"/>
      <c r="H159" s="96"/>
    </row>
    <row r="160" spans="1:8" x14ac:dyDescent="0.25">
      <c r="A160" s="32"/>
      <c r="B160" s="7"/>
      <c r="C160" s="7"/>
      <c r="D160" s="7"/>
      <c r="E160" s="162"/>
      <c r="F160" s="7"/>
      <c r="G160" s="84"/>
      <c r="H160" s="89"/>
    </row>
    <row r="161" spans="1:12" x14ac:dyDescent="0.25">
      <c r="A161" s="32"/>
      <c r="B161" s="7"/>
      <c r="C161" s="7"/>
      <c r="D161" s="7"/>
      <c r="E161" s="162"/>
      <c r="F161" s="7"/>
      <c r="G161" s="84"/>
      <c r="H161" s="97"/>
    </row>
    <row r="162" spans="1:12" x14ac:dyDescent="0.25">
      <c r="A162" s="32"/>
      <c r="B162" s="7"/>
      <c r="C162" s="7"/>
      <c r="D162" s="7"/>
      <c r="E162" s="162"/>
      <c r="F162" s="7"/>
      <c r="G162" s="84"/>
      <c r="H162" s="97"/>
    </row>
    <row r="163" spans="1:12" x14ac:dyDescent="0.25">
      <c r="A163" s="77"/>
      <c r="B163" s="162"/>
      <c r="C163" s="7"/>
      <c r="D163" s="7"/>
      <c r="E163" s="162"/>
      <c r="F163" s="7"/>
      <c r="G163" s="82"/>
      <c r="H163" s="97"/>
    </row>
    <row r="164" spans="1:12" ht="15.75" thickBot="1" x14ac:dyDescent="0.3">
      <c r="A164" s="454"/>
      <c r="B164" s="455"/>
      <c r="C164" s="455"/>
      <c r="D164" s="68"/>
      <c r="E164" s="76"/>
      <c r="F164" s="68"/>
      <c r="G164" s="83"/>
      <c r="H164" s="98"/>
    </row>
    <row r="165" spans="1:12" ht="15.75" thickBot="1" x14ac:dyDescent="0.3">
      <c r="A165" s="32"/>
      <c r="B165" s="7"/>
      <c r="C165" s="7"/>
      <c r="D165" s="7"/>
      <c r="E165" s="162"/>
      <c r="F165" s="7"/>
      <c r="G165" s="82"/>
      <c r="H165" s="89"/>
    </row>
    <row r="166" spans="1:12" ht="39" customHeight="1" thickBot="1" x14ac:dyDescent="0.3">
      <c r="A166" s="357" t="s">
        <v>181</v>
      </c>
      <c r="B166" s="358"/>
      <c r="C166" s="358"/>
      <c r="D166" s="358"/>
      <c r="E166" s="358"/>
      <c r="F166" s="358"/>
      <c r="G166" s="456">
        <v>0</v>
      </c>
      <c r="H166" s="359"/>
    </row>
    <row r="167" spans="1:12" ht="15.75" thickBot="1" x14ac:dyDescent="0.3">
      <c r="A167" s="32"/>
      <c r="B167" s="6"/>
      <c r="C167" s="6"/>
      <c r="D167" s="6"/>
      <c r="E167" s="26"/>
      <c r="F167" s="6"/>
      <c r="G167" s="79"/>
      <c r="H167" s="89"/>
    </row>
    <row r="168" spans="1:12" ht="15.75" thickBot="1" x14ac:dyDescent="0.3">
      <c r="A168" s="360"/>
      <c r="B168" s="361"/>
      <c r="C168" s="361"/>
      <c r="D168" s="362"/>
      <c r="E168" s="372"/>
      <c r="F168" s="457"/>
      <c r="G168" s="458">
        <v>0</v>
      </c>
      <c r="H168" s="90"/>
    </row>
    <row r="169" spans="1:12" ht="15.75" thickBot="1" x14ac:dyDescent="0.3">
      <c r="A169" s="369"/>
      <c r="B169" s="370"/>
      <c r="C169" s="370"/>
      <c r="D169" s="371"/>
      <c r="E169" s="372"/>
      <c r="F169" s="373"/>
      <c r="G169" s="364"/>
      <c r="H169" s="362"/>
    </row>
    <row r="170" spans="1:12" ht="15.75" thickBot="1" x14ac:dyDescent="0.3">
      <c r="A170" s="33" t="s">
        <v>0</v>
      </c>
      <c r="B170" s="379" t="s">
        <v>1</v>
      </c>
      <c r="C170" s="380"/>
      <c r="D170" s="381"/>
      <c r="E170" s="18"/>
      <c r="F170" s="34"/>
      <c r="G170" s="80"/>
      <c r="H170" s="91"/>
      <c r="L170" t="s">
        <v>152</v>
      </c>
    </row>
    <row r="171" spans="1:12" ht="15.75" thickBot="1" x14ac:dyDescent="0.3">
      <c r="A171" s="163" t="s">
        <v>2</v>
      </c>
      <c r="B171" s="376" t="s">
        <v>3</v>
      </c>
      <c r="C171" s="377"/>
      <c r="D171" s="378"/>
      <c r="E171" s="27"/>
      <c r="F171" s="161"/>
      <c r="G171" s="81"/>
      <c r="H171" s="92"/>
    </row>
    <row r="172" spans="1:12" ht="31.5" customHeight="1" x14ac:dyDescent="0.25">
      <c r="A172" s="351">
        <v>1</v>
      </c>
      <c r="B172" s="379" t="s">
        <v>96</v>
      </c>
      <c r="C172" s="380"/>
      <c r="D172" s="381"/>
      <c r="E172" s="9" t="s">
        <v>131</v>
      </c>
      <c r="F172" s="74"/>
      <c r="G172" s="85"/>
      <c r="H172" s="93"/>
    </row>
    <row r="173" spans="1:12" ht="31.5" customHeight="1" x14ac:dyDescent="0.25">
      <c r="A173" s="302"/>
      <c r="B173" s="303" t="s">
        <v>97</v>
      </c>
      <c r="C173" s="304"/>
      <c r="D173" s="305"/>
      <c r="E173" s="261" t="s">
        <v>131</v>
      </c>
      <c r="F173" s="39"/>
      <c r="G173" s="105">
        <f>Cenovnik!G173</f>
        <v>0</v>
      </c>
      <c r="H173" s="94">
        <f>F173*G173</f>
        <v>0</v>
      </c>
    </row>
    <row r="174" spans="1:12" x14ac:dyDescent="0.25">
      <c r="A174" s="301">
        <v>2</v>
      </c>
      <c r="B174" s="306" t="s">
        <v>98</v>
      </c>
      <c r="C174" s="307"/>
      <c r="D174" s="308"/>
      <c r="E174" s="24" t="s">
        <v>130</v>
      </c>
      <c r="F174" s="39"/>
      <c r="G174" s="270"/>
      <c r="H174" s="94"/>
    </row>
    <row r="175" spans="1:12" x14ac:dyDescent="0.25">
      <c r="A175" s="302"/>
      <c r="B175" s="348" t="s">
        <v>99</v>
      </c>
      <c r="C175" s="349"/>
      <c r="D175" s="350"/>
      <c r="E175" s="261" t="s">
        <v>129</v>
      </c>
      <c r="F175" s="141"/>
      <c r="G175" s="271">
        <f>Cenovnik!G175</f>
        <v>0</v>
      </c>
      <c r="H175" s="272">
        <f t="shared" ref="H175:H207" si="3">F175*G175</f>
        <v>0</v>
      </c>
    </row>
    <row r="176" spans="1:12" ht="35.25" customHeight="1" x14ac:dyDescent="0.25">
      <c r="A176" s="301">
        <v>3</v>
      </c>
      <c r="B176" s="312" t="s">
        <v>100</v>
      </c>
      <c r="C176" s="313"/>
      <c r="D176" s="314"/>
      <c r="E176" s="29" t="s">
        <v>131</v>
      </c>
      <c r="F176" s="39"/>
      <c r="G176" s="270"/>
      <c r="H176" s="94"/>
    </row>
    <row r="177" spans="1:8" ht="47.25" customHeight="1" x14ac:dyDescent="0.25">
      <c r="A177" s="302"/>
      <c r="B177" s="303" t="s">
        <v>101</v>
      </c>
      <c r="C177" s="304"/>
      <c r="D177" s="305"/>
      <c r="E177" s="261" t="s">
        <v>131</v>
      </c>
      <c r="F177" s="141"/>
      <c r="G177" s="271">
        <f>Cenovnik!G177</f>
        <v>0</v>
      </c>
      <c r="H177" s="272">
        <f t="shared" si="3"/>
        <v>0</v>
      </c>
    </row>
    <row r="178" spans="1:8" x14ac:dyDescent="0.25">
      <c r="A178" s="301">
        <v>4</v>
      </c>
      <c r="B178" s="306" t="s">
        <v>102</v>
      </c>
      <c r="C178" s="307"/>
      <c r="D178" s="308"/>
      <c r="E178" s="29" t="s">
        <v>129</v>
      </c>
      <c r="F178" s="39"/>
      <c r="G178" s="270"/>
      <c r="H178" s="94"/>
    </row>
    <row r="179" spans="1:8" ht="39" customHeight="1" x14ac:dyDescent="0.25">
      <c r="A179" s="302"/>
      <c r="B179" s="303" t="s">
        <v>137</v>
      </c>
      <c r="C179" s="304"/>
      <c r="D179" s="305"/>
      <c r="E179" s="24" t="s">
        <v>130</v>
      </c>
      <c r="F179" s="141"/>
      <c r="G179" s="271">
        <f>Cenovnik!G179</f>
        <v>0</v>
      </c>
      <c r="H179" s="272">
        <f t="shared" si="3"/>
        <v>0</v>
      </c>
    </row>
    <row r="180" spans="1:8" x14ac:dyDescent="0.25">
      <c r="A180" s="301">
        <v>5</v>
      </c>
      <c r="B180" s="306" t="s">
        <v>103</v>
      </c>
      <c r="C180" s="307"/>
      <c r="D180" s="308"/>
      <c r="E180" s="30" t="s">
        <v>131</v>
      </c>
      <c r="F180" s="39"/>
      <c r="G180" s="270"/>
      <c r="H180" s="94"/>
    </row>
    <row r="181" spans="1:8" x14ac:dyDescent="0.25">
      <c r="A181" s="309"/>
      <c r="B181" s="315" t="s">
        <v>104</v>
      </c>
      <c r="C181" s="316"/>
      <c r="D181" s="317"/>
      <c r="E181" s="29"/>
      <c r="F181" s="39"/>
      <c r="G181" s="270"/>
      <c r="H181" s="94"/>
    </row>
    <row r="182" spans="1:8" x14ac:dyDescent="0.25">
      <c r="A182" s="309"/>
      <c r="B182" s="315" t="s">
        <v>105</v>
      </c>
      <c r="C182" s="316"/>
      <c r="D182" s="317"/>
      <c r="E182" s="30" t="s">
        <v>131</v>
      </c>
      <c r="F182" s="39"/>
      <c r="G182" s="105">
        <f>Cenovnik!G182</f>
        <v>0</v>
      </c>
      <c r="H182" s="94">
        <f t="shared" si="3"/>
        <v>0</v>
      </c>
    </row>
    <row r="183" spans="1:8" ht="15.75" customHeight="1" x14ac:dyDescent="0.25">
      <c r="A183" s="302"/>
      <c r="B183" s="303" t="s">
        <v>106</v>
      </c>
      <c r="C183" s="304"/>
      <c r="D183" s="305"/>
      <c r="E183" s="30" t="s">
        <v>131</v>
      </c>
      <c r="F183" s="141"/>
      <c r="G183" s="271">
        <f>Cenovnik!G183</f>
        <v>0</v>
      </c>
      <c r="H183" s="272">
        <f t="shared" si="3"/>
        <v>0</v>
      </c>
    </row>
    <row r="184" spans="1:8" x14ac:dyDescent="0.25">
      <c r="A184" s="301">
        <v>6</v>
      </c>
      <c r="B184" s="306" t="s">
        <v>107</v>
      </c>
      <c r="C184" s="307"/>
      <c r="D184" s="308"/>
      <c r="E184" s="24" t="s">
        <v>129</v>
      </c>
      <c r="F184" s="39"/>
      <c r="G184" s="270"/>
      <c r="H184" s="94"/>
    </row>
    <row r="185" spans="1:8" ht="66" customHeight="1" x14ac:dyDescent="0.25">
      <c r="A185" s="302"/>
      <c r="B185" s="303" t="s">
        <v>108</v>
      </c>
      <c r="C185" s="304"/>
      <c r="D185" s="305"/>
      <c r="E185" s="30" t="s">
        <v>130</v>
      </c>
      <c r="F185" s="141"/>
      <c r="G185" s="271">
        <f>Cenovnik!G185</f>
        <v>0</v>
      </c>
      <c r="H185" s="272">
        <f t="shared" si="3"/>
        <v>0</v>
      </c>
    </row>
    <row r="186" spans="1:8" ht="27" customHeight="1" x14ac:dyDescent="0.25">
      <c r="A186" s="301">
        <v>7</v>
      </c>
      <c r="B186" s="312" t="s">
        <v>109</v>
      </c>
      <c r="C186" s="313"/>
      <c r="D186" s="314"/>
      <c r="E186" s="24" t="s">
        <v>129</v>
      </c>
      <c r="F186" s="39"/>
      <c r="G186" s="270"/>
      <c r="H186" s="94"/>
    </row>
    <row r="187" spans="1:8" ht="33.75" customHeight="1" x14ac:dyDescent="0.25">
      <c r="A187" s="302"/>
      <c r="B187" s="303" t="s">
        <v>110</v>
      </c>
      <c r="C187" s="304"/>
      <c r="D187" s="305"/>
      <c r="E187" s="30" t="s">
        <v>130</v>
      </c>
      <c r="F187" s="39"/>
      <c r="G187" s="105">
        <f>Cenovnik!G187</f>
        <v>0</v>
      </c>
      <c r="H187" s="94">
        <f t="shared" si="3"/>
        <v>0</v>
      </c>
    </row>
    <row r="188" spans="1:8" x14ac:dyDescent="0.25">
      <c r="A188" s="301">
        <v>8</v>
      </c>
      <c r="B188" s="306" t="s">
        <v>111</v>
      </c>
      <c r="C188" s="307"/>
      <c r="D188" s="308"/>
      <c r="E188" s="24" t="s">
        <v>129</v>
      </c>
      <c r="F188" s="39"/>
      <c r="G188" s="270"/>
      <c r="H188" s="94"/>
    </row>
    <row r="189" spans="1:8" x14ac:dyDescent="0.25">
      <c r="A189" s="302"/>
      <c r="B189" s="348" t="s">
        <v>112</v>
      </c>
      <c r="C189" s="349"/>
      <c r="D189" s="350"/>
      <c r="E189" s="30" t="s">
        <v>130</v>
      </c>
      <c r="F189" s="141"/>
      <c r="G189" s="271">
        <f>Cenovnik!G189</f>
        <v>0</v>
      </c>
      <c r="H189" s="272">
        <f t="shared" si="3"/>
        <v>0</v>
      </c>
    </row>
    <row r="190" spans="1:8" ht="32.25" customHeight="1" x14ac:dyDescent="0.25">
      <c r="A190" s="301">
        <v>9</v>
      </c>
      <c r="B190" s="312" t="s">
        <v>113</v>
      </c>
      <c r="C190" s="313"/>
      <c r="D190" s="314"/>
      <c r="E190" s="24" t="s">
        <v>129</v>
      </c>
      <c r="F190" s="39"/>
      <c r="G190" s="270"/>
      <c r="H190" s="94"/>
    </row>
    <row r="191" spans="1:8" ht="39" customHeight="1" x14ac:dyDescent="0.25">
      <c r="A191" s="302"/>
      <c r="B191" s="303" t="s">
        <v>114</v>
      </c>
      <c r="C191" s="304"/>
      <c r="D191" s="305"/>
      <c r="E191" s="30" t="s">
        <v>130</v>
      </c>
      <c r="F191" s="141"/>
      <c r="G191" s="271">
        <f>Cenovnik!G191</f>
        <v>0</v>
      </c>
      <c r="H191" s="272">
        <f t="shared" si="3"/>
        <v>0</v>
      </c>
    </row>
    <row r="192" spans="1:8" x14ac:dyDescent="0.25">
      <c r="A192" s="301">
        <v>10</v>
      </c>
      <c r="B192" s="329" t="s">
        <v>115</v>
      </c>
      <c r="C192" s="330"/>
      <c r="D192" s="331"/>
      <c r="E192" s="24" t="s">
        <v>129</v>
      </c>
      <c r="F192" s="39"/>
      <c r="G192" s="270"/>
      <c r="H192" s="94"/>
    </row>
    <row r="193" spans="1:8" ht="49.5" customHeight="1" x14ac:dyDescent="0.25">
      <c r="A193" s="302"/>
      <c r="B193" s="303" t="s">
        <v>116</v>
      </c>
      <c r="C193" s="304"/>
      <c r="D193" s="305"/>
      <c r="E193" s="30" t="s">
        <v>130</v>
      </c>
      <c r="F193" s="141"/>
      <c r="G193" s="271">
        <f>Cenovnik!G193</f>
        <v>0</v>
      </c>
      <c r="H193" s="272">
        <f t="shared" si="3"/>
        <v>0</v>
      </c>
    </row>
    <row r="194" spans="1:8" x14ac:dyDescent="0.25">
      <c r="A194" s="301">
        <v>11</v>
      </c>
      <c r="B194" s="306" t="s">
        <v>117</v>
      </c>
      <c r="C194" s="307"/>
      <c r="D194" s="308"/>
      <c r="E194" s="24" t="s">
        <v>129</v>
      </c>
      <c r="F194" s="39"/>
      <c r="G194" s="270"/>
      <c r="H194" s="94"/>
    </row>
    <row r="195" spans="1:8" x14ac:dyDescent="0.25">
      <c r="A195" s="302"/>
      <c r="B195" s="348" t="s">
        <v>118</v>
      </c>
      <c r="C195" s="349"/>
      <c r="D195" s="350"/>
      <c r="E195" s="30" t="s">
        <v>130</v>
      </c>
      <c r="F195" s="293"/>
      <c r="G195" s="271">
        <f>Cenovnik!G195</f>
        <v>0</v>
      </c>
      <c r="H195" s="272">
        <f t="shared" si="3"/>
        <v>0</v>
      </c>
    </row>
    <row r="196" spans="1:8" x14ac:dyDescent="0.25">
      <c r="A196" s="301">
        <v>12</v>
      </c>
      <c r="B196" s="306" t="s">
        <v>119</v>
      </c>
      <c r="C196" s="307"/>
      <c r="D196" s="308"/>
      <c r="E196" s="24" t="s">
        <v>129</v>
      </c>
      <c r="F196" s="39"/>
      <c r="G196" s="270"/>
      <c r="H196" s="94"/>
    </row>
    <row r="197" spans="1:8" x14ac:dyDescent="0.25">
      <c r="A197" s="309"/>
      <c r="B197" s="315" t="s">
        <v>120</v>
      </c>
      <c r="C197" s="316"/>
      <c r="D197" s="317"/>
      <c r="E197" s="24"/>
      <c r="F197" s="39"/>
      <c r="G197" s="270"/>
      <c r="H197" s="94"/>
    </row>
    <row r="198" spans="1:8" x14ac:dyDescent="0.25">
      <c r="A198" s="309"/>
      <c r="B198" s="315" t="s">
        <v>121</v>
      </c>
      <c r="C198" s="316"/>
      <c r="D198" s="317"/>
      <c r="E198" s="273" t="s">
        <v>130</v>
      </c>
      <c r="F198" s="39"/>
      <c r="G198" s="105">
        <f>Cenovnik!G198</f>
        <v>0</v>
      </c>
      <c r="H198" s="94">
        <f t="shared" si="3"/>
        <v>0</v>
      </c>
    </row>
    <row r="199" spans="1:8" x14ac:dyDescent="0.25">
      <c r="A199" s="302"/>
      <c r="B199" s="355" t="s">
        <v>122</v>
      </c>
      <c r="C199" s="356"/>
      <c r="D199" s="388"/>
      <c r="E199" s="30" t="s">
        <v>130</v>
      </c>
      <c r="F199" s="141"/>
      <c r="G199" s="271">
        <f>Cenovnik!G199</f>
        <v>0</v>
      </c>
      <c r="H199" s="272">
        <f t="shared" si="3"/>
        <v>0</v>
      </c>
    </row>
    <row r="200" spans="1:8" ht="34.5" customHeight="1" x14ac:dyDescent="0.25">
      <c r="A200" s="301">
        <v>13</v>
      </c>
      <c r="B200" s="312" t="s">
        <v>123</v>
      </c>
      <c r="C200" s="313"/>
      <c r="D200" s="314"/>
      <c r="E200" s="24" t="s">
        <v>255</v>
      </c>
      <c r="F200" s="39"/>
      <c r="G200" s="270"/>
      <c r="H200" s="94"/>
    </row>
    <row r="201" spans="1:8" ht="51" customHeight="1" x14ac:dyDescent="0.25">
      <c r="A201" s="302"/>
      <c r="B201" s="303" t="s">
        <v>124</v>
      </c>
      <c r="C201" s="304"/>
      <c r="D201" s="305"/>
      <c r="E201" s="16" t="s">
        <v>258</v>
      </c>
      <c r="F201" s="39"/>
      <c r="G201" s="105">
        <f>Cenovnik!G201</f>
        <v>0</v>
      </c>
      <c r="H201" s="94">
        <f t="shared" si="3"/>
        <v>0</v>
      </c>
    </row>
    <row r="202" spans="1:8" ht="33.75" customHeight="1" x14ac:dyDescent="0.25">
      <c r="A202" s="301">
        <v>14</v>
      </c>
      <c r="B202" s="312" t="s">
        <v>125</v>
      </c>
      <c r="C202" s="313"/>
      <c r="D202" s="314"/>
      <c r="E202" s="24" t="s">
        <v>129</v>
      </c>
      <c r="F202" s="39"/>
      <c r="G202" s="270"/>
      <c r="H202" s="94"/>
    </row>
    <row r="203" spans="1:8" ht="37.5" customHeight="1" x14ac:dyDescent="0.25">
      <c r="A203" s="302"/>
      <c r="B203" s="303" t="s">
        <v>126</v>
      </c>
      <c r="C203" s="304"/>
      <c r="D203" s="305"/>
      <c r="E203" s="30" t="s">
        <v>130</v>
      </c>
      <c r="F203" s="141"/>
      <c r="G203" s="271">
        <f>Cenovnik!G203</f>
        <v>0</v>
      </c>
      <c r="H203" s="94">
        <f t="shared" si="3"/>
        <v>0</v>
      </c>
    </row>
    <row r="204" spans="1:8" ht="15.75" customHeight="1" x14ac:dyDescent="0.25">
      <c r="A204" s="502">
        <v>15</v>
      </c>
      <c r="B204" s="312" t="s">
        <v>162</v>
      </c>
      <c r="C204" s="334"/>
      <c r="D204" s="335"/>
      <c r="E204" s="24" t="s">
        <v>129</v>
      </c>
      <c r="F204" s="39"/>
      <c r="G204" s="110"/>
      <c r="H204" s="60"/>
    </row>
    <row r="205" spans="1:8" ht="15.75" customHeight="1" x14ac:dyDescent="0.25">
      <c r="A205" s="497"/>
      <c r="B205" s="341" t="s">
        <v>253</v>
      </c>
      <c r="C205" s="342"/>
      <c r="D205" s="342"/>
      <c r="E205" s="30" t="s">
        <v>130</v>
      </c>
      <c r="F205" s="141"/>
      <c r="G205" s="105">
        <f>Cenovnik!G205</f>
        <v>0</v>
      </c>
      <c r="H205" s="94">
        <f t="shared" si="3"/>
        <v>0</v>
      </c>
    </row>
    <row r="206" spans="1:8" ht="15.75" customHeight="1" x14ac:dyDescent="0.25">
      <c r="A206" s="496">
        <v>16</v>
      </c>
      <c r="B206" s="303" t="s">
        <v>163</v>
      </c>
      <c r="C206" s="500"/>
      <c r="D206" s="501"/>
      <c r="E206" s="19" t="s">
        <v>133</v>
      </c>
      <c r="F206" s="39"/>
      <c r="G206" s="274"/>
      <c r="H206" s="275"/>
    </row>
    <row r="207" spans="1:8" ht="15.75" customHeight="1" thickBot="1" x14ac:dyDescent="0.3">
      <c r="A207" s="480"/>
      <c r="B207" s="481" t="s">
        <v>161</v>
      </c>
      <c r="C207" s="482"/>
      <c r="D207" s="483"/>
      <c r="E207" s="28" t="s">
        <v>133</v>
      </c>
      <c r="F207" s="269"/>
      <c r="G207" s="86">
        <f>Cenovnik!G207</f>
        <v>0</v>
      </c>
      <c r="H207" s="99">
        <f t="shared" si="3"/>
        <v>0</v>
      </c>
    </row>
    <row r="208" spans="1:8" ht="15.75" thickBot="1" x14ac:dyDescent="0.3">
      <c r="A208" s="32"/>
      <c r="B208" s="7"/>
      <c r="C208" s="7"/>
      <c r="D208" s="459"/>
      <c r="E208" s="460"/>
      <c r="F208" s="460"/>
      <c r="G208" s="461"/>
      <c r="H208" s="166">
        <f>SUM(H172:H207)</f>
        <v>0</v>
      </c>
    </row>
    <row r="209" spans="1:12" x14ac:dyDescent="0.25">
      <c r="A209" s="32"/>
      <c r="B209" s="7"/>
      <c r="C209" s="7"/>
      <c r="D209" s="7"/>
      <c r="E209" s="162"/>
      <c r="F209" s="7"/>
      <c r="G209" s="82"/>
      <c r="H209" s="89"/>
    </row>
    <row r="210" spans="1:12" ht="15.75" thickBot="1" x14ac:dyDescent="0.3">
      <c r="A210" s="32"/>
      <c r="B210" s="7"/>
      <c r="C210" s="7"/>
      <c r="D210" s="7"/>
      <c r="E210" s="31"/>
      <c r="F210" s="7"/>
      <c r="G210" s="82"/>
      <c r="H210" s="89"/>
    </row>
    <row r="211" spans="1:12" ht="15.75" thickBot="1" x14ac:dyDescent="0.3">
      <c r="A211" s="32"/>
      <c r="B211" s="6"/>
      <c r="C211" s="6"/>
      <c r="D211" s="462" t="s">
        <v>265</v>
      </c>
      <c r="E211" s="463"/>
      <c r="F211" s="463"/>
      <c r="G211" s="464"/>
      <c r="H211" s="102">
        <f>SUM(H154+H208)</f>
        <v>0</v>
      </c>
    </row>
    <row r="212" spans="1:12" ht="15.75" thickBot="1" x14ac:dyDescent="0.3">
      <c r="A212" s="65"/>
      <c r="B212" s="6"/>
      <c r="C212" s="6"/>
      <c r="D212" s="6"/>
      <c r="E212" s="162"/>
      <c r="F212" s="31"/>
      <c r="G212" s="87"/>
      <c r="H212" s="75"/>
    </row>
    <row r="213" spans="1:12" ht="15.75" thickBot="1" x14ac:dyDescent="0.3">
      <c r="A213" s="65"/>
      <c r="B213" s="465"/>
      <c r="C213" s="465"/>
      <c r="D213" s="465"/>
      <c r="E213" s="162"/>
      <c r="F213" s="7"/>
      <c r="G213" s="264"/>
      <c r="H213" s="278"/>
    </row>
    <row r="214" spans="1:12" ht="15.75" thickBot="1" x14ac:dyDescent="0.3">
      <c r="A214" s="65"/>
      <c r="B214" s="465"/>
      <c r="C214" s="465"/>
      <c r="D214" s="465"/>
      <c r="E214" s="162"/>
      <c r="F214" s="7"/>
      <c r="G214" s="266"/>
      <c r="H214" s="279"/>
    </row>
    <row r="215" spans="1:12" x14ac:dyDescent="0.25">
      <c r="A215" s="65"/>
      <c r="B215" s="7"/>
      <c r="C215" s="7"/>
      <c r="D215" s="7"/>
      <c r="E215" s="162"/>
      <c r="F215" s="7"/>
      <c r="G215" s="374"/>
      <c r="H215" s="375"/>
      <c r="L215" s="103"/>
    </row>
    <row r="216" spans="1:12" x14ac:dyDescent="0.25">
      <c r="A216" s="65"/>
      <c r="B216" s="7"/>
      <c r="C216" s="7"/>
      <c r="D216" s="7"/>
      <c r="E216" s="162"/>
      <c r="F216" s="7"/>
      <c r="G216" s="82"/>
      <c r="H216" s="100"/>
    </row>
    <row r="217" spans="1:12" ht="15.75" thickBot="1" x14ac:dyDescent="0.3">
      <c r="A217" s="65"/>
      <c r="B217" s="7"/>
      <c r="C217" s="7"/>
      <c r="D217" s="7"/>
      <c r="E217" s="162"/>
      <c r="F217" s="7"/>
      <c r="G217" s="280"/>
      <c r="H217" s="294"/>
    </row>
    <row r="218" spans="1:12" x14ac:dyDescent="0.25">
      <c r="A218" s="65"/>
      <c r="B218" s="6" t="s">
        <v>164</v>
      </c>
      <c r="C218" s="6"/>
      <c r="D218" s="6"/>
      <c r="E218" s="162"/>
      <c r="F218" s="7"/>
      <c r="G218" s="282"/>
      <c r="H218" s="295"/>
    </row>
    <row r="219" spans="1:12" x14ac:dyDescent="0.25">
      <c r="A219" s="65"/>
      <c r="B219" s="6" t="s">
        <v>165</v>
      </c>
      <c r="C219" s="6"/>
      <c r="D219" s="6"/>
      <c r="E219" s="162"/>
      <c r="F219" s="7"/>
      <c r="G219" s="299" t="s">
        <v>264</v>
      </c>
      <c r="H219" s="300"/>
    </row>
    <row r="220" spans="1:12" x14ac:dyDescent="0.25">
      <c r="A220" s="65"/>
      <c r="B220" s="7"/>
      <c r="C220" s="7"/>
      <c r="D220" s="7"/>
      <c r="E220" s="162"/>
      <c r="F220" s="7"/>
      <c r="G220" s="82"/>
      <c r="H220" s="100"/>
    </row>
    <row r="221" spans="1:12" x14ac:dyDescent="0.25">
      <c r="A221" s="65"/>
      <c r="B221" s="7"/>
      <c r="C221" s="7"/>
      <c r="D221" s="7"/>
      <c r="E221" s="162"/>
      <c r="F221" s="7"/>
      <c r="G221" s="82"/>
      <c r="H221" s="100"/>
    </row>
    <row r="222" spans="1:12" x14ac:dyDescent="0.25">
      <c r="A222" s="65"/>
      <c r="B222" s="7"/>
      <c r="C222" s="7"/>
      <c r="D222" s="7"/>
      <c r="E222" s="162"/>
      <c r="F222" s="7"/>
      <c r="G222" s="82"/>
      <c r="H222" s="100"/>
    </row>
    <row r="223" spans="1:12" x14ac:dyDescent="0.25">
      <c r="A223" s="65"/>
      <c r="B223" s="7"/>
      <c r="C223" s="7"/>
      <c r="D223" s="7"/>
      <c r="E223" s="162"/>
      <c r="F223" s="7"/>
      <c r="G223" s="82"/>
      <c r="H223" s="100"/>
    </row>
    <row r="224" spans="1:12" x14ac:dyDescent="0.25">
      <c r="A224" s="65"/>
      <c r="B224" s="7"/>
      <c r="C224" s="7"/>
      <c r="D224" s="7"/>
      <c r="E224" s="162"/>
      <c r="F224" s="7"/>
      <c r="G224" s="82"/>
      <c r="H224" s="100"/>
    </row>
    <row r="225" spans="1:8" x14ac:dyDescent="0.25">
      <c r="A225" s="65"/>
      <c r="B225" s="7"/>
      <c r="C225" s="7"/>
      <c r="D225" s="7"/>
      <c r="E225" s="162"/>
      <c r="F225" s="7"/>
      <c r="G225" s="82"/>
      <c r="H225" s="100"/>
    </row>
    <row r="226" spans="1:8" x14ac:dyDescent="0.25">
      <c r="A226" s="65"/>
      <c r="B226" s="7"/>
      <c r="C226" s="7"/>
      <c r="D226" s="7"/>
      <c r="E226" s="162"/>
      <c r="F226" s="7"/>
      <c r="G226" s="82"/>
      <c r="H226" s="100"/>
    </row>
    <row r="227" spans="1:8" x14ac:dyDescent="0.25">
      <c r="A227" s="65"/>
      <c r="B227" s="7"/>
      <c r="C227" s="7"/>
      <c r="D227" s="7"/>
      <c r="E227" s="162"/>
      <c r="F227" s="7"/>
      <c r="G227" s="82"/>
      <c r="H227" s="100"/>
    </row>
    <row r="228" spans="1:8" x14ac:dyDescent="0.25">
      <c r="A228" s="65"/>
      <c r="B228" s="7"/>
      <c r="C228" s="7"/>
      <c r="D228" s="7"/>
      <c r="E228" s="162"/>
      <c r="F228" s="7"/>
      <c r="G228" s="82"/>
      <c r="H228" s="100"/>
    </row>
    <row r="229" spans="1:8" x14ac:dyDescent="0.25">
      <c r="A229" s="65"/>
      <c r="B229" s="7"/>
      <c r="C229" s="7"/>
      <c r="D229" s="7"/>
      <c r="E229" s="162"/>
      <c r="F229" s="7"/>
      <c r="G229" s="82"/>
      <c r="H229" s="100"/>
    </row>
    <row r="230" spans="1:8" x14ac:dyDescent="0.25">
      <c r="A230" s="65"/>
      <c r="B230" s="7"/>
      <c r="C230" s="7"/>
      <c r="D230" s="7"/>
      <c r="E230" s="162"/>
      <c r="F230" s="7"/>
      <c r="G230" s="82"/>
      <c r="H230" s="100"/>
    </row>
    <row r="231" spans="1:8" x14ac:dyDescent="0.25">
      <c r="A231" s="65"/>
      <c r="B231" s="7"/>
      <c r="C231" s="7"/>
      <c r="D231" s="7"/>
      <c r="E231" s="162"/>
      <c r="F231" s="7"/>
      <c r="G231" s="82"/>
      <c r="H231" s="100"/>
    </row>
    <row r="232" spans="1:8" x14ac:dyDescent="0.25">
      <c r="A232" s="65"/>
      <c r="B232" s="7"/>
      <c r="C232" s="7"/>
      <c r="D232" s="7"/>
      <c r="E232" s="162"/>
      <c r="F232" s="7"/>
      <c r="G232" s="82"/>
      <c r="H232" s="100"/>
    </row>
    <row r="233" spans="1:8" x14ac:dyDescent="0.25">
      <c r="A233" s="65"/>
      <c r="B233" s="7"/>
      <c r="C233" s="7"/>
      <c r="D233" s="7"/>
      <c r="E233" s="162"/>
      <c r="F233" s="7"/>
      <c r="G233" s="82"/>
      <c r="H233" s="100"/>
    </row>
    <row r="234" spans="1:8" x14ac:dyDescent="0.25">
      <c r="A234" s="65"/>
      <c r="B234" s="7"/>
      <c r="C234" s="7"/>
      <c r="D234" s="7"/>
      <c r="E234" s="162"/>
      <c r="F234" s="7"/>
      <c r="G234" s="82"/>
      <c r="H234" s="100"/>
    </row>
    <row r="235" spans="1:8" x14ac:dyDescent="0.25">
      <c r="A235" s="65"/>
      <c r="B235" s="7"/>
      <c r="C235" s="7"/>
      <c r="D235" s="7"/>
      <c r="E235" s="162"/>
      <c r="F235" s="7"/>
      <c r="G235" s="82"/>
      <c r="H235" s="100"/>
    </row>
    <row r="236" spans="1:8" x14ac:dyDescent="0.25">
      <c r="A236" s="65"/>
      <c r="B236" s="7"/>
      <c r="C236" s="7"/>
      <c r="D236" s="7"/>
      <c r="E236" s="162"/>
      <c r="F236" s="7"/>
      <c r="G236" s="82"/>
      <c r="H236" s="100"/>
    </row>
    <row r="237" spans="1:8" x14ac:dyDescent="0.25">
      <c r="A237" s="65"/>
      <c r="B237" s="7"/>
      <c r="C237" s="7"/>
      <c r="D237" s="7"/>
      <c r="E237" s="162"/>
      <c r="F237" s="7"/>
      <c r="G237" s="82"/>
      <c r="H237" s="100"/>
    </row>
    <row r="238" spans="1:8" x14ac:dyDescent="0.25">
      <c r="A238" s="65"/>
      <c r="B238" s="7"/>
      <c r="C238" s="7"/>
      <c r="D238" s="7"/>
      <c r="E238" s="162"/>
      <c r="F238" s="7"/>
      <c r="G238" s="82"/>
      <c r="H238" s="100"/>
    </row>
    <row r="239" spans="1:8" x14ac:dyDescent="0.25">
      <c r="A239" s="65"/>
      <c r="B239" s="7"/>
      <c r="C239" s="7"/>
      <c r="D239" s="7"/>
      <c r="E239" s="162"/>
      <c r="F239" s="7"/>
      <c r="G239" s="82"/>
      <c r="H239" s="100"/>
    </row>
    <row r="240" spans="1:8" x14ac:dyDescent="0.25">
      <c r="A240" s="65"/>
      <c r="B240" s="7"/>
      <c r="C240" s="7"/>
      <c r="D240" s="7"/>
      <c r="E240" s="162"/>
      <c r="F240" s="7"/>
      <c r="G240" s="82"/>
      <c r="H240" s="100"/>
    </row>
    <row r="241" spans="1:8" x14ac:dyDescent="0.25">
      <c r="A241" s="65"/>
      <c r="B241" s="7"/>
      <c r="C241" s="7"/>
      <c r="D241" s="7"/>
      <c r="E241" s="162"/>
      <c r="F241" s="7"/>
      <c r="G241" s="82"/>
      <c r="H241" s="100"/>
    </row>
    <row r="242" spans="1:8" x14ac:dyDescent="0.25">
      <c r="A242" s="65"/>
      <c r="B242" s="7"/>
      <c r="C242" s="7"/>
      <c r="D242" s="7"/>
      <c r="E242" s="162"/>
      <c r="F242" s="7"/>
      <c r="G242" s="82"/>
      <c r="H242" s="100"/>
    </row>
    <row r="243" spans="1:8" x14ac:dyDescent="0.25">
      <c r="A243" s="65"/>
      <c r="B243" s="7"/>
      <c r="C243" s="7"/>
      <c r="D243" s="7"/>
      <c r="E243" s="162"/>
      <c r="F243" s="7"/>
      <c r="G243" s="82"/>
      <c r="H243" s="100"/>
    </row>
    <row r="244" spans="1:8" x14ac:dyDescent="0.25">
      <c r="A244" s="65"/>
      <c r="B244" s="7"/>
      <c r="C244" s="7"/>
      <c r="D244" s="7"/>
      <c r="E244" s="162"/>
      <c r="F244" s="7"/>
      <c r="G244" s="82"/>
      <c r="H244" s="100"/>
    </row>
    <row r="245" spans="1:8" x14ac:dyDescent="0.25">
      <c r="A245" s="65"/>
      <c r="B245" s="7"/>
      <c r="C245" s="7"/>
      <c r="D245" s="7"/>
      <c r="F245" s="7"/>
      <c r="G245" s="82"/>
      <c r="H245" s="100"/>
    </row>
    <row r="246" spans="1:8" x14ac:dyDescent="0.25">
      <c r="A246" s="65"/>
      <c r="B246" s="7"/>
      <c r="C246" s="7"/>
      <c r="D246" s="7"/>
      <c r="F246" s="7"/>
      <c r="G246" s="82"/>
      <c r="H246" s="100"/>
    </row>
    <row r="247" spans="1:8" ht="15.75" thickBot="1" x14ac:dyDescent="0.3">
      <c r="A247" s="67"/>
      <c r="B247" s="68"/>
      <c r="C247" s="68"/>
      <c r="D247" s="68"/>
      <c r="E247" s="101"/>
      <c r="F247" s="68"/>
      <c r="G247" s="83"/>
      <c r="H247" s="95"/>
    </row>
  </sheetData>
  <mergeCells count="242">
    <mergeCell ref="D208:G208"/>
    <mergeCell ref="D211:G211"/>
    <mergeCell ref="B213:D213"/>
    <mergeCell ref="B214:D214"/>
    <mergeCell ref="G215:H215"/>
    <mergeCell ref="A204:A205"/>
    <mergeCell ref="B204:D204"/>
    <mergeCell ref="B205:D205"/>
    <mergeCell ref="A206:A207"/>
    <mergeCell ref="B206:D206"/>
    <mergeCell ref="B207:D207"/>
    <mergeCell ref="A200:A201"/>
    <mergeCell ref="B200:D200"/>
    <mergeCell ref="B201:D201"/>
    <mergeCell ref="A202:A203"/>
    <mergeCell ref="B202:D202"/>
    <mergeCell ref="B203:D203"/>
    <mergeCell ref="A194:A195"/>
    <mergeCell ref="B194:D194"/>
    <mergeCell ref="B195:D195"/>
    <mergeCell ref="A196:A199"/>
    <mergeCell ref="B196:D196"/>
    <mergeCell ref="B197:D197"/>
    <mergeCell ref="B198:D198"/>
    <mergeCell ref="B199:D199"/>
    <mergeCell ref="A190:A191"/>
    <mergeCell ref="B190:D190"/>
    <mergeCell ref="B191:D191"/>
    <mergeCell ref="A192:A193"/>
    <mergeCell ref="B192:D192"/>
    <mergeCell ref="B193:D193"/>
    <mergeCell ref="A186:A187"/>
    <mergeCell ref="B186:D186"/>
    <mergeCell ref="B187:D187"/>
    <mergeCell ref="A188:A189"/>
    <mergeCell ref="B188:D188"/>
    <mergeCell ref="B189:D189"/>
    <mergeCell ref="A180:A183"/>
    <mergeCell ref="B180:D180"/>
    <mergeCell ref="B181:D181"/>
    <mergeCell ref="B182:D182"/>
    <mergeCell ref="B183:D183"/>
    <mergeCell ref="A184:A185"/>
    <mergeCell ref="B184:D184"/>
    <mergeCell ref="B185:D185"/>
    <mergeCell ref="A176:A177"/>
    <mergeCell ref="B176:D176"/>
    <mergeCell ref="B177:D177"/>
    <mergeCell ref="A178:A179"/>
    <mergeCell ref="B178:D178"/>
    <mergeCell ref="B179:D179"/>
    <mergeCell ref="B170:D170"/>
    <mergeCell ref="B171:D171"/>
    <mergeCell ref="A172:A173"/>
    <mergeCell ref="B172:D172"/>
    <mergeCell ref="B173:D173"/>
    <mergeCell ref="A174:A175"/>
    <mergeCell ref="B174:D174"/>
    <mergeCell ref="B175:D175"/>
    <mergeCell ref="A164:C164"/>
    <mergeCell ref="A166:H166"/>
    <mergeCell ref="A168:D168"/>
    <mergeCell ref="E168:G168"/>
    <mergeCell ref="A169:D169"/>
    <mergeCell ref="E169:F169"/>
    <mergeCell ref="G169:H169"/>
    <mergeCell ref="A146:A147"/>
    <mergeCell ref="A148:A149"/>
    <mergeCell ref="A150:A151"/>
    <mergeCell ref="B150:D150"/>
    <mergeCell ref="B151:D151"/>
    <mergeCell ref="A152:A153"/>
    <mergeCell ref="B152:D152"/>
    <mergeCell ref="B153:D153"/>
    <mergeCell ref="A142:A143"/>
    <mergeCell ref="B142:D142"/>
    <mergeCell ref="B143:D143"/>
    <mergeCell ref="A144:A145"/>
    <mergeCell ref="B144:D144"/>
    <mergeCell ref="B145:D145"/>
    <mergeCell ref="B137:D137"/>
    <mergeCell ref="B138:D138"/>
    <mergeCell ref="B139:D139"/>
    <mergeCell ref="A140:A141"/>
    <mergeCell ref="B140:D140"/>
    <mergeCell ref="B141:D141"/>
    <mergeCell ref="B131:D131"/>
    <mergeCell ref="B132:D132"/>
    <mergeCell ref="B133:D133"/>
    <mergeCell ref="B134:D134"/>
    <mergeCell ref="B135:D135"/>
    <mergeCell ref="B136:D136"/>
    <mergeCell ref="A122:A139"/>
    <mergeCell ref="B122:D122"/>
    <mergeCell ref="B123:D123"/>
    <mergeCell ref="B124:D124"/>
    <mergeCell ref="B125:D125"/>
    <mergeCell ref="B126:D126"/>
    <mergeCell ref="B127:D127"/>
    <mergeCell ref="B128:D128"/>
    <mergeCell ref="B129:D129"/>
    <mergeCell ref="B130:D130"/>
    <mergeCell ref="A112:A115"/>
    <mergeCell ref="B114:D114"/>
    <mergeCell ref="B115:D115"/>
    <mergeCell ref="A116:A121"/>
    <mergeCell ref="B116:D116"/>
    <mergeCell ref="B118:D118"/>
    <mergeCell ref="B119:D119"/>
    <mergeCell ref="B120:D120"/>
    <mergeCell ref="B121:D121"/>
    <mergeCell ref="A103:A104"/>
    <mergeCell ref="B103:D103"/>
    <mergeCell ref="B104:D104"/>
    <mergeCell ref="A105:A111"/>
    <mergeCell ref="B105:D105"/>
    <mergeCell ref="B106:D106"/>
    <mergeCell ref="B107:D107"/>
    <mergeCell ref="B108:D108"/>
    <mergeCell ref="B109:D109"/>
    <mergeCell ref="B110:D110"/>
    <mergeCell ref="B111:D111"/>
    <mergeCell ref="A99:A100"/>
    <mergeCell ref="B99:D99"/>
    <mergeCell ref="B100:D100"/>
    <mergeCell ref="A101:A102"/>
    <mergeCell ref="B101:D101"/>
    <mergeCell ref="B102:D102"/>
    <mergeCell ref="A93:A94"/>
    <mergeCell ref="A95:A96"/>
    <mergeCell ref="B95:D95"/>
    <mergeCell ref="B96:D96"/>
    <mergeCell ref="A97:A98"/>
    <mergeCell ref="B97:D97"/>
    <mergeCell ref="B98:D98"/>
    <mergeCell ref="A81:A82"/>
    <mergeCell ref="A83:A84"/>
    <mergeCell ref="A85:A86"/>
    <mergeCell ref="A87:A88"/>
    <mergeCell ref="A89:A90"/>
    <mergeCell ref="A91:A92"/>
    <mergeCell ref="A77:A78"/>
    <mergeCell ref="B77:D77"/>
    <mergeCell ref="B78:D78"/>
    <mergeCell ref="A79:A80"/>
    <mergeCell ref="B79:D79"/>
    <mergeCell ref="B80:D80"/>
    <mergeCell ref="A73:A74"/>
    <mergeCell ref="B73:D73"/>
    <mergeCell ref="B74:D74"/>
    <mergeCell ref="A75:A76"/>
    <mergeCell ref="B75:D75"/>
    <mergeCell ref="B76:D76"/>
    <mergeCell ref="A69:A70"/>
    <mergeCell ref="B69:D69"/>
    <mergeCell ref="B70:D70"/>
    <mergeCell ref="A71:A72"/>
    <mergeCell ref="B71:D71"/>
    <mergeCell ref="B72:D72"/>
    <mergeCell ref="A65:A66"/>
    <mergeCell ref="B65:D65"/>
    <mergeCell ref="B66:D66"/>
    <mergeCell ref="A67:A68"/>
    <mergeCell ref="B67:D67"/>
    <mergeCell ref="B68:D68"/>
    <mergeCell ref="B58:D58"/>
    <mergeCell ref="B59:D59"/>
    <mergeCell ref="B60:D60"/>
    <mergeCell ref="B61:D61"/>
    <mergeCell ref="B62:D62"/>
    <mergeCell ref="A63:A64"/>
    <mergeCell ref="B63:D63"/>
    <mergeCell ref="B64:D64"/>
    <mergeCell ref="B50:D50"/>
    <mergeCell ref="B51:D51"/>
    <mergeCell ref="B53:D53"/>
    <mergeCell ref="B54:D54"/>
    <mergeCell ref="B55:D55"/>
    <mergeCell ref="B57:D57"/>
    <mergeCell ref="A40:A62"/>
    <mergeCell ref="B40:D40"/>
    <mergeCell ref="B41:D41"/>
    <mergeCell ref="B42:D42"/>
    <mergeCell ref="B43:D43"/>
    <mergeCell ref="B44:D44"/>
    <mergeCell ref="B45:D45"/>
    <mergeCell ref="B47:D47"/>
    <mergeCell ref="B48:D48"/>
    <mergeCell ref="B49:D49"/>
    <mergeCell ref="A36:A37"/>
    <mergeCell ref="B36:D36"/>
    <mergeCell ref="B37:D37"/>
    <mergeCell ref="A38:A39"/>
    <mergeCell ref="B38:D38"/>
    <mergeCell ref="B39:D39"/>
    <mergeCell ref="A32:A33"/>
    <mergeCell ref="B32:D32"/>
    <mergeCell ref="B33:D33"/>
    <mergeCell ref="A34:A35"/>
    <mergeCell ref="B34:D34"/>
    <mergeCell ref="B35:D35"/>
    <mergeCell ref="B15:D15"/>
    <mergeCell ref="A16:A17"/>
    <mergeCell ref="B16:D16"/>
    <mergeCell ref="B17:D17"/>
    <mergeCell ref="A26:A27"/>
    <mergeCell ref="A28:A29"/>
    <mergeCell ref="B28:D28"/>
    <mergeCell ref="B29:D29"/>
    <mergeCell ref="A30:A31"/>
    <mergeCell ref="B30:D30"/>
    <mergeCell ref="B31:D31"/>
    <mergeCell ref="A22:A23"/>
    <mergeCell ref="B22:D22"/>
    <mergeCell ref="B23:D23"/>
    <mergeCell ref="A24:A25"/>
    <mergeCell ref="B24:D24"/>
    <mergeCell ref="B25:D25"/>
    <mergeCell ref="G219:H219"/>
    <mergeCell ref="B27:D27"/>
    <mergeCell ref="A7:H7"/>
    <mergeCell ref="A8:H8"/>
    <mergeCell ref="A10:D10"/>
    <mergeCell ref="A11:D11"/>
    <mergeCell ref="E11:F11"/>
    <mergeCell ref="B12:D12"/>
    <mergeCell ref="A1:C1"/>
    <mergeCell ref="A2:H2"/>
    <mergeCell ref="A3:H3"/>
    <mergeCell ref="A4:H4"/>
    <mergeCell ref="A5:H5"/>
    <mergeCell ref="A6:H6"/>
    <mergeCell ref="G11:H11"/>
    <mergeCell ref="A18:A19"/>
    <mergeCell ref="B18:D18"/>
    <mergeCell ref="B19:D19"/>
    <mergeCell ref="A20:A21"/>
    <mergeCell ref="B20:D20"/>
    <mergeCell ref="B21:D21"/>
    <mergeCell ref="B13:D13"/>
    <mergeCell ref="A14:A15"/>
    <mergeCell ref="B14:D14"/>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2"/>
  <sheetViews>
    <sheetView workbookViewId="0">
      <selection activeCell="A2" sqref="A2:H2"/>
    </sheetView>
  </sheetViews>
  <sheetFormatPr defaultRowHeight="15" x14ac:dyDescent="0.25"/>
  <cols>
    <col min="1" max="1" width="3.85546875" style="8" customWidth="1"/>
    <col min="2" max="2" width="10.85546875" style="8" customWidth="1"/>
    <col min="3" max="3" width="6.5703125" style="8" customWidth="1"/>
    <col min="4" max="4" width="24.28515625" style="8" customWidth="1"/>
    <col min="5" max="5" width="9.140625" style="8" customWidth="1"/>
    <col min="6" max="6" width="8.28515625" style="8" customWidth="1"/>
    <col min="7" max="7" width="10.7109375" style="88" customWidth="1"/>
    <col min="8" max="8" width="12.5703125" style="88" customWidth="1"/>
    <col min="12" max="12" width="17.28515625" customWidth="1"/>
    <col min="13" max="13" width="14.5703125" customWidth="1"/>
  </cols>
  <sheetData>
    <row r="1" spans="1:11" ht="15.75" thickBot="1" x14ac:dyDescent="0.3">
      <c r="A1" s="389"/>
      <c r="B1" s="390"/>
      <c r="C1" s="390"/>
      <c r="D1" s="4"/>
      <c r="E1" s="9"/>
      <c r="F1" s="10"/>
      <c r="G1" s="4"/>
      <c r="H1" s="11"/>
    </row>
    <row r="2" spans="1:11" ht="23.25" customHeight="1" thickBot="1" x14ac:dyDescent="0.3">
      <c r="A2" s="391" t="s">
        <v>244</v>
      </c>
      <c r="B2" s="392"/>
      <c r="C2" s="392"/>
      <c r="D2" s="392"/>
      <c r="E2" s="392"/>
      <c r="F2" s="392"/>
      <c r="G2" s="392"/>
      <c r="H2" s="393"/>
    </row>
    <row r="3" spans="1:11" ht="19.5" customHeight="1" thickBot="1" x14ac:dyDescent="0.3">
      <c r="A3" s="394"/>
      <c r="B3" s="395"/>
      <c r="C3" s="395"/>
      <c r="D3" s="395"/>
      <c r="E3" s="395"/>
      <c r="F3" s="395"/>
      <c r="G3" s="395"/>
      <c r="H3" s="396"/>
    </row>
    <row r="4" spans="1:11" ht="93" customHeight="1" thickBot="1" x14ac:dyDescent="0.3">
      <c r="A4" s="397" t="s">
        <v>183</v>
      </c>
      <c r="B4" s="398"/>
      <c r="C4" s="398"/>
      <c r="D4" s="398"/>
      <c r="E4" s="398"/>
      <c r="F4" s="398"/>
      <c r="G4" s="398"/>
      <c r="H4" s="399"/>
    </row>
    <row r="5" spans="1:11" ht="18" customHeight="1" thickBot="1" x14ac:dyDescent="0.3">
      <c r="A5" s="415"/>
      <c r="B5" s="416"/>
      <c r="C5" s="416"/>
      <c r="D5" s="416"/>
      <c r="E5" s="416"/>
      <c r="F5" s="416"/>
      <c r="G5" s="416"/>
      <c r="H5" s="417"/>
    </row>
    <row r="6" spans="1:11" ht="9.75" customHeight="1" x14ac:dyDescent="0.25">
      <c r="A6" s="473"/>
      <c r="B6" s="474"/>
      <c r="C6" s="474"/>
      <c r="D6" s="474"/>
      <c r="E6" s="474"/>
      <c r="F6" s="474"/>
      <c r="G6" s="474"/>
      <c r="H6" s="475"/>
    </row>
    <row r="7" spans="1:11" ht="9.75" customHeight="1" x14ac:dyDescent="0.25">
      <c r="A7" s="404"/>
      <c r="B7" s="405"/>
      <c r="C7" s="405"/>
      <c r="D7" s="405"/>
      <c r="E7" s="405"/>
      <c r="F7" s="405"/>
      <c r="G7" s="405"/>
      <c r="H7" s="406"/>
    </row>
    <row r="8" spans="1:11" ht="45" customHeight="1" x14ac:dyDescent="0.25">
      <c r="A8" s="407" t="s">
        <v>266</v>
      </c>
      <c r="B8" s="408"/>
      <c r="C8" s="408"/>
      <c r="D8" s="408"/>
      <c r="E8" s="408"/>
      <c r="F8" s="408"/>
      <c r="G8" s="408"/>
      <c r="H8" s="409"/>
    </row>
    <row r="9" spans="1:11" ht="15.75" thickBot="1" x14ac:dyDescent="0.3">
      <c r="A9" s="32"/>
      <c r="B9" s="6"/>
      <c r="C9" s="6"/>
      <c r="D9" s="6"/>
      <c r="E9" s="149"/>
      <c r="F9" s="6"/>
      <c r="G9" s="79"/>
      <c r="H9" s="89"/>
    </row>
    <row r="10" spans="1:11" s="131" customFormat="1" ht="17.25" customHeight="1" thickBot="1" x14ac:dyDescent="0.3">
      <c r="A10" s="476" t="s">
        <v>168</v>
      </c>
      <c r="B10" s="411"/>
      <c r="C10" s="411"/>
      <c r="D10" s="411"/>
      <c r="E10" s="128" t="s">
        <v>185</v>
      </c>
      <c r="F10" s="129"/>
      <c r="G10" s="129"/>
      <c r="H10" s="130">
        <v>22</v>
      </c>
      <c r="K10" s="132"/>
    </row>
    <row r="11" spans="1:11" s="131" customFormat="1" ht="15.75" customHeight="1" thickBot="1" x14ac:dyDescent="0.3">
      <c r="A11" s="477" t="s">
        <v>241</v>
      </c>
      <c r="B11" s="411"/>
      <c r="C11" s="411"/>
      <c r="D11" s="413"/>
      <c r="E11" s="466" t="s">
        <v>169</v>
      </c>
      <c r="F11" s="478"/>
      <c r="G11" s="133" t="s">
        <v>240</v>
      </c>
      <c r="H11" s="134"/>
    </row>
    <row r="12" spans="1:11" ht="15.75" thickBot="1" x14ac:dyDescent="0.3">
      <c r="A12" s="33" t="s">
        <v>0</v>
      </c>
      <c r="B12" s="385" t="s">
        <v>1</v>
      </c>
      <c r="C12" s="386"/>
      <c r="D12" s="387"/>
      <c r="E12" s="13" t="s">
        <v>127</v>
      </c>
      <c r="F12" s="34"/>
      <c r="G12" s="34" t="s">
        <v>167</v>
      </c>
      <c r="H12" s="91" t="s">
        <v>170</v>
      </c>
    </row>
    <row r="13" spans="1:11" ht="30" thickBot="1" x14ac:dyDescent="0.3">
      <c r="A13" s="35" t="s">
        <v>2</v>
      </c>
      <c r="B13" s="403" t="s">
        <v>3</v>
      </c>
      <c r="C13" s="377"/>
      <c r="D13" s="378"/>
      <c r="E13" s="14" t="s">
        <v>128</v>
      </c>
      <c r="F13" s="36"/>
      <c r="G13" s="161" t="s">
        <v>166</v>
      </c>
      <c r="H13" s="92" t="s">
        <v>171</v>
      </c>
    </row>
    <row r="14" spans="1:11" ht="18.75" customHeight="1" x14ac:dyDescent="0.25">
      <c r="A14" s="351">
        <v>1</v>
      </c>
      <c r="B14" s="442" t="s">
        <v>197</v>
      </c>
      <c r="C14" s="443"/>
      <c r="D14" s="444"/>
      <c r="E14" s="15" t="s">
        <v>129</v>
      </c>
      <c r="F14" s="37"/>
      <c r="G14" s="38"/>
      <c r="H14" s="93"/>
    </row>
    <row r="15" spans="1:11" ht="54.75" customHeight="1" x14ac:dyDescent="0.25">
      <c r="A15" s="302"/>
      <c r="B15" s="303" t="s">
        <v>4</v>
      </c>
      <c r="C15" s="304"/>
      <c r="D15" s="305"/>
      <c r="E15" s="16" t="s">
        <v>130</v>
      </c>
      <c r="F15" s="39"/>
      <c r="G15" s="40">
        <f>Cenovnik!G15</f>
        <v>0</v>
      </c>
      <c r="H15" s="94">
        <f>F15*G15</f>
        <v>0</v>
      </c>
    </row>
    <row r="16" spans="1:11" x14ac:dyDescent="0.25">
      <c r="A16" s="301">
        <f>SUM(A14+1)</f>
        <v>2</v>
      </c>
      <c r="B16" s="306" t="s">
        <v>5</v>
      </c>
      <c r="C16" s="307"/>
      <c r="D16" s="308"/>
      <c r="E16" s="17" t="s">
        <v>129</v>
      </c>
      <c r="F16" s="39"/>
      <c r="G16" s="42"/>
      <c r="H16" s="94"/>
    </row>
    <row r="17" spans="1:8" x14ac:dyDescent="0.25">
      <c r="A17" s="302"/>
      <c r="B17" s="348" t="s">
        <v>210</v>
      </c>
      <c r="C17" s="349"/>
      <c r="D17" s="350"/>
      <c r="E17" s="16" t="s">
        <v>130</v>
      </c>
      <c r="F17" s="39"/>
      <c r="G17" s="40">
        <f>Cenovnik!G17</f>
        <v>0</v>
      </c>
      <c r="H17" s="94">
        <f t="shared" ref="H17:H76" si="0">F17*G17</f>
        <v>0</v>
      </c>
    </row>
    <row r="18" spans="1:8" x14ac:dyDescent="0.25">
      <c r="A18" s="301">
        <f>SUM(A16+1)</f>
        <v>3</v>
      </c>
      <c r="B18" s="306" t="s">
        <v>195</v>
      </c>
      <c r="C18" s="307"/>
      <c r="D18" s="308"/>
      <c r="E18" s="17" t="s">
        <v>129</v>
      </c>
      <c r="F18" s="39"/>
      <c r="G18" s="42"/>
      <c r="H18" s="94"/>
    </row>
    <row r="19" spans="1:8" x14ac:dyDescent="0.25">
      <c r="A19" s="302"/>
      <c r="B19" s="348" t="s">
        <v>211</v>
      </c>
      <c r="C19" s="349"/>
      <c r="D19" s="350"/>
      <c r="E19" s="18" t="s">
        <v>130</v>
      </c>
      <c r="F19" s="39"/>
      <c r="G19" s="40">
        <f>Cenovnik!G19</f>
        <v>0</v>
      </c>
      <c r="H19" s="94">
        <f t="shared" si="0"/>
        <v>0</v>
      </c>
    </row>
    <row r="20" spans="1:8" ht="23.25" customHeight="1" x14ac:dyDescent="0.25">
      <c r="A20" s="301">
        <f>SUM(A18+1)</f>
        <v>4</v>
      </c>
      <c r="B20" s="306" t="s">
        <v>6</v>
      </c>
      <c r="C20" s="307"/>
      <c r="D20" s="308"/>
      <c r="E20" s="17" t="s">
        <v>129</v>
      </c>
      <c r="F20" s="39"/>
      <c r="G20" s="42"/>
      <c r="H20" s="94"/>
    </row>
    <row r="21" spans="1:8" ht="42" customHeight="1" x14ac:dyDescent="0.25">
      <c r="A21" s="302"/>
      <c r="B21" s="303" t="s">
        <v>7</v>
      </c>
      <c r="C21" s="304"/>
      <c r="D21" s="305"/>
      <c r="E21" s="16" t="s">
        <v>130</v>
      </c>
      <c r="F21" s="39"/>
      <c r="G21" s="40">
        <f>Cenovnik!G21</f>
        <v>0</v>
      </c>
      <c r="H21" s="94">
        <f t="shared" si="0"/>
        <v>0</v>
      </c>
    </row>
    <row r="22" spans="1:8" x14ac:dyDescent="0.25">
      <c r="A22" s="301">
        <f>SUM(A20+1)</f>
        <v>5</v>
      </c>
      <c r="B22" s="306" t="s">
        <v>8</v>
      </c>
      <c r="C22" s="307"/>
      <c r="D22" s="308"/>
      <c r="E22" s="17" t="s">
        <v>129</v>
      </c>
      <c r="F22" s="39"/>
      <c r="G22" s="42"/>
      <c r="H22" s="94"/>
    </row>
    <row r="23" spans="1:8" ht="15" customHeight="1" x14ac:dyDescent="0.25">
      <c r="A23" s="302"/>
      <c r="B23" s="303" t="s">
        <v>9</v>
      </c>
      <c r="C23" s="304"/>
      <c r="D23" s="305"/>
      <c r="E23" s="16" t="s">
        <v>130</v>
      </c>
      <c r="F23" s="39"/>
      <c r="G23" s="40">
        <f>Cenovnik!G23</f>
        <v>0</v>
      </c>
      <c r="H23" s="94">
        <f t="shared" si="0"/>
        <v>0</v>
      </c>
    </row>
    <row r="24" spans="1:8" x14ac:dyDescent="0.25">
      <c r="A24" s="301">
        <f>SUM(A22+1)</f>
        <v>6</v>
      </c>
      <c r="B24" s="306" t="s">
        <v>10</v>
      </c>
      <c r="C24" s="307"/>
      <c r="D24" s="308"/>
      <c r="E24" s="18" t="s">
        <v>129</v>
      </c>
      <c r="F24" s="39"/>
      <c r="G24" s="42"/>
      <c r="H24" s="94"/>
    </row>
    <row r="25" spans="1:8" ht="15" customHeight="1" x14ac:dyDescent="0.25">
      <c r="A25" s="302"/>
      <c r="B25" s="303" t="s">
        <v>11</v>
      </c>
      <c r="C25" s="304"/>
      <c r="D25" s="305"/>
      <c r="E25" s="18" t="s">
        <v>130</v>
      </c>
      <c r="F25" s="39"/>
      <c r="G25" s="40">
        <f>Cenovnik!G25</f>
        <v>0</v>
      </c>
      <c r="H25" s="94">
        <f t="shared" si="0"/>
        <v>0</v>
      </c>
    </row>
    <row r="26" spans="1:8" ht="27.75" customHeight="1" x14ac:dyDescent="0.25">
      <c r="A26" s="301">
        <f>SUM(A24+1)</f>
        <v>7</v>
      </c>
      <c r="B26" s="209" t="s">
        <v>261</v>
      </c>
      <c r="C26" s="210"/>
      <c r="D26" s="211"/>
      <c r="E26" s="17" t="s">
        <v>129</v>
      </c>
      <c r="F26" s="39"/>
      <c r="G26" s="42"/>
      <c r="H26" s="94"/>
    </row>
    <row r="27" spans="1:8" ht="33.75" customHeight="1" x14ac:dyDescent="0.25">
      <c r="A27" s="302"/>
      <c r="B27" s="296" t="s">
        <v>262</v>
      </c>
      <c r="C27" s="297"/>
      <c r="D27" s="298"/>
      <c r="E27" s="18" t="s">
        <v>130</v>
      </c>
      <c r="F27" s="39"/>
      <c r="G27" s="40">
        <f>Cenovnik!G27</f>
        <v>0</v>
      </c>
      <c r="H27" s="94">
        <f t="shared" si="0"/>
        <v>0</v>
      </c>
    </row>
    <row r="28" spans="1:8" ht="28.5" customHeight="1" x14ac:dyDescent="0.25">
      <c r="A28" s="301">
        <f>SUM(A26+1)</f>
        <v>8</v>
      </c>
      <c r="B28" s="312" t="s">
        <v>198</v>
      </c>
      <c r="C28" s="313"/>
      <c r="D28" s="314"/>
      <c r="E28" s="17" t="s">
        <v>129</v>
      </c>
      <c r="F28" s="39"/>
      <c r="G28" s="42"/>
      <c r="H28" s="94"/>
    </row>
    <row r="29" spans="1:8" ht="45" customHeight="1" x14ac:dyDescent="0.25">
      <c r="A29" s="302"/>
      <c r="B29" s="303" t="s">
        <v>212</v>
      </c>
      <c r="C29" s="304"/>
      <c r="D29" s="305"/>
      <c r="E29" s="16" t="s">
        <v>130</v>
      </c>
      <c r="F29" s="39"/>
      <c r="G29" s="40">
        <f>Cenovnik!G29</f>
        <v>0</v>
      </c>
      <c r="H29" s="94">
        <f t="shared" si="0"/>
        <v>0</v>
      </c>
    </row>
    <row r="30" spans="1:8" x14ac:dyDescent="0.25">
      <c r="A30" s="301">
        <f>SUM(A28+1)</f>
        <v>9</v>
      </c>
      <c r="B30" s="306" t="s">
        <v>12</v>
      </c>
      <c r="C30" s="307"/>
      <c r="D30" s="308"/>
      <c r="E30" s="17" t="s">
        <v>129</v>
      </c>
      <c r="F30" s="39"/>
      <c r="G30" s="42"/>
      <c r="H30" s="94"/>
    </row>
    <row r="31" spans="1:8" x14ac:dyDescent="0.25">
      <c r="A31" s="302"/>
      <c r="B31" s="348" t="s">
        <v>13</v>
      </c>
      <c r="C31" s="349"/>
      <c r="D31" s="350"/>
      <c r="E31" s="16" t="s">
        <v>130</v>
      </c>
      <c r="F31" s="39"/>
      <c r="G31" s="40">
        <f>Cenovnik!G31</f>
        <v>0</v>
      </c>
      <c r="H31" s="94">
        <f t="shared" si="0"/>
        <v>0</v>
      </c>
    </row>
    <row r="32" spans="1:8" x14ac:dyDescent="0.25">
      <c r="A32" s="301">
        <f>SUM(A30+1)</f>
        <v>10</v>
      </c>
      <c r="B32" s="306" t="s">
        <v>14</v>
      </c>
      <c r="C32" s="307"/>
      <c r="D32" s="308"/>
      <c r="E32" s="17" t="s">
        <v>129</v>
      </c>
      <c r="F32" s="39"/>
      <c r="G32" s="42"/>
      <c r="H32" s="94"/>
    </row>
    <row r="33" spans="1:8" ht="29.25" customHeight="1" x14ac:dyDescent="0.25">
      <c r="A33" s="302"/>
      <c r="B33" s="303" t="s">
        <v>15</v>
      </c>
      <c r="C33" s="304"/>
      <c r="D33" s="305"/>
      <c r="E33" s="19" t="s">
        <v>130</v>
      </c>
      <c r="F33" s="39"/>
      <c r="G33" s="40">
        <f>Cenovnik!G33</f>
        <v>0</v>
      </c>
      <c r="H33" s="94">
        <f t="shared" si="0"/>
        <v>0</v>
      </c>
    </row>
    <row r="34" spans="1:8" x14ac:dyDescent="0.25">
      <c r="A34" s="301">
        <f>SUM(A32+1)</f>
        <v>11</v>
      </c>
      <c r="B34" s="329" t="s">
        <v>16</v>
      </c>
      <c r="C34" s="330"/>
      <c r="D34" s="331"/>
      <c r="E34" s="18" t="s">
        <v>129</v>
      </c>
      <c r="F34" s="39"/>
      <c r="G34" s="47"/>
      <c r="H34" s="94"/>
    </row>
    <row r="35" spans="1:8" ht="15" customHeight="1" x14ac:dyDescent="0.25">
      <c r="A35" s="302"/>
      <c r="B35" s="303" t="s">
        <v>17</v>
      </c>
      <c r="C35" s="304"/>
      <c r="D35" s="305"/>
      <c r="E35" s="19" t="s">
        <v>130</v>
      </c>
      <c r="F35" s="39"/>
      <c r="G35" s="40">
        <f>Cenovnik!G35</f>
        <v>0</v>
      </c>
      <c r="H35" s="94">
        <f t="shared" si="0"/>
        <v>0</v>
      </c>
    </row>
    <row r="36" spans="1:8" x14ac:dyDescent="0.25">
      <c r="A36" s="301">
        <f>SUM(A34+1)</f>
        <v>12</v>
      </c>
      <c r="B36" s="306" t="s">
        <v>134</v>
      </c>
      <c r="C36" s="307"/>
      <c r="D36" s="308"/>
      <c r="E36" s="17" t="s">
        <v>131</v>
      </c>
      <c r="F36" s="39"/>
      <c r="G36" s="42"/>
      <c r="H36" s="94"/>
    </row>
    <row r="37" spans="1:8" x14ac:dyDescent="0.25">
      <c r="A37" s="302"/>
      <c r="B37" s="348" t="s">
        <v>135</v>
      </c>
      <c r="C37" s="349"/>
      <c r="D37" s="350"/>
      <c r="E37" s="16" t="s">
        <v>131</v>
      </c>
      <c r="F37" s="39"/>
      <c r="G37" s="40">
        <f>Cenovnik!G37</f>
        <v>0</v>
      </c>
      <c r="H37" s="94">
        <f t="shared" si="0"/>
        <v>0</v>
      </c>
    </row>
    <row r="38" spans="1:8" x14ac:dyDescent="0.25">
      <c r="A38" s="301">
        <f>SUM(A36+1)</f>
        <v>13</v>
      </c>
      <c r="B38" s="306" t="s">
        <v>18</v>
      </c>
      <c r="C38" s="307"/>
      <c r="D38" s="308"/>
      <c r="E38" s="17" t="s">
        <v>131</v>
      </c>
      <c r="F38" s="39"/>
      <c r="G38" s="42"/>
      <c r="H38" s="94"/>
    </row>
    <row r="39" spans="1:8" x14ac:dyDescent="0.25">
      <c r="A39" s="302"/>
      <c r="B39" s="348" t="s">
        <v>19</v>
      </c>
      <c r="C39" s="349"/>
      <c r="D39" s="350"/>
      <c r="E39" s="16" t="s">
        <v>131</v>
      </c>
      <c r="F39" s="39"/>
      <c r="G39" s="40">
        <f>Cenovnik!G39</f>
        <v>0</v>
      </c>
      <c r="H39" s="94">
        <f t="shared" si="0"/>
        <v>0</v>
      </c>
    </row>
    <row r="40" spans="1:8" x14ac:dyDescent="0.25">
      <c r="A40" s="309">
        <v>14</v>
      </c>
      <c r="B40" s="382" t="s">
        <v>20</v>
      </c>
      <c r="C40" s="383"/>
      <c r="D40" s="384"/>
      <c r="E40" s="18" t="s">
        <v>129</v>
      </c>
      <c r="F40" s="141"/>
      <c r="G40" s="47"/>
      <c r="H40" s="94"/>
    </row>
    <row r="41" spans="1:8" x14ac:dyDescent="0.25">
      <c r="A41" s="309"/>
      <c r="B41" s="436" t="s">
        <v>21</v>
      </c>
      <c r="C41" s="437"/>
      <c r="D41" s="438"/>
      <c r="E41" s="20"/>
      <c r="F41" s="39"/>
      <c r="G41" s="47"/>
      <c r="H41" s="94"/>
    </row>
    <row r="42" spans="1:8" x14ac:dyDescent="0.25">
      <c r="A42" s="309"/>
      <c r="B42" s="382" t="s">
        <v>22</v>
      </c>
      <c r="C42" s="383"/>
      <c r="D42" s="384"/>
      <c r="E42" s="18" t="s">
        <v>130</v>
      </c>
      <c r="F42" s="39"/>
      <c r="G42" s="40">
        <f>Cenovnik!G42</f>
        <v>0</v>
      </c>
      <c r="H42" s="94">
        <f t="shared" si="0"/>
        <v>0</v>
      </c>
    </row>
    <row r="43" spans="1:8" x14ac:dyDescent="0.25">
      <c r="A43" s="309"/>
      <c r="B43" s="382" t="s">
        <v>23</v>
      </c>
      <c r="C43" s="383"/>
      <c r="D43" s="384"/>
      <c r="E43" s="20" t="s">
        <v>130</v>
      </c>
      <c r="F43" s="39"/>
      <c r="G43" s="40">
        <f>Cenovnik!G43</f>
        <v>0</v>
      </c>
      <c r="H43" s="94">
        <f t="shared" si="0"/>
        <v>0</v>
      </c>
    </row>
    <row r="44" spans="1:8" x14ac:dyDescent="0.25">
      <c r="A44" s="309"/>
      <c r="B44" s="315" t="s">
        <v>24</v>
      </c>
      <c r="C44" s="316"/>
      <c r="D44" s="317"/>
      <c r="E44" s="18" t="s">
        <v>130</v>
      </c>
      <c r="F44" s="39"/>
      <c r="G44" s="40">
        <f>Cenovnik!G44</f>
        <v>0</v>
      </c>
      <c r="H44" s="94">
        <f t="shared" si="0"/>
        <v>0</v>
      </c>
    </row>
    <row r="45" spans="1:8" x14ac:dyDescent="0.25">
      <c r="A45" s="309"/>
      <c r="B45" s="315" t="s">
        <v>25</v>
      </c>
      <c r="C45" s="316"/>
      <c r="D45" s="317"/>
      <c r="E45" s="20" t="s">
        <v>130</v>
      </c>
      <c r="F45" s="39"/>
      <c r="G45" s="40">
        <f>Cenovnik!G45</f>
        <v>0</v>
      </c>
      <c r="H45" s="94">
        <f t="shared" si="0"/>
        <v>0</v>
      </c>
    </row>
    <row r="46" spans="1:8" x14ac:dyDescent="0.25">
      <c r="A46" s="309"/>
      <c r="B46" s="197" t="s">
        <v>26</v>
      </c>
      <c r="C46" s="198"/>
      <c r="D46" s="199"/>
      <c r="E46" s="18" t="s">
        <v>130</v>
      </c>
      <c r="F46" s="39"/>
      <c r="G46" s="40">
        <f>Cenovnik!G46</f>
        <v>0</v>
      </c>
      <c r="H46" s="94">
        <f t="shared" si="0"/>
        <v>0</v>
      </c>
    </row>
    <row r="47" spans="1:8" x14ac:dyDescent="0.25">
      <c r="A47" s="309"/>
      <c r="B47" s="439" t="s">
        <v>27</v>
      </c>
      <c r="C47" s="440"/>
      <c r="D47" s="441"/>
      <c r="E47" s="18" t="s">
        <v>130</v>
      </c>
      <c r="F47" s="39"/>
      <c r="G47" s="40">
        <f>Cenovnik!G47</f>
        <v>0</v>
      </c>
      <c r="H47" s="94">
        <f t="shared" si="0"/>
        <v>0</v>
      </c>
    </row>
    <row r="48" spans="1:8" x14ac:dyDescent="0.25">
      <c r="A48" s="309"/>
      <c r="B48" s="315" t="s">
        <v>28</v>
      </c>
      <c r="C48" s="316"/>
      <c r="D48" s="317"/>
      <c r="E48" s="20" t="s">
        <v>130</v>
      </c>
      <c r="F48" s="39"/>
      <c r="G48" s="40">
        <f>Cenovnik!G48</f>
        <v>0</v>
      </c>
      <c r="H48" s="94">
        <f t="shared" si="0"/>
        <v>0</v>
      </c>
    </row>
    <row r="49" spans="1:8" x14ac:dyDescent="0.25">
      <c r="A49" s="309"/>
      <c r="B49" s="315" t="s">
        <v>29</v>
      </c>
      <c r="C49" s="316"/>
      <c r="D49" s="317"/>
      <c r="E49" s="18" t="s">
        <v>130</v>
      </c>
      <c r="F49" s="39"/>
      <c r="G49" s="40">
        <f>Cenovnik!G49</f>
        <v>0</v>
      </c>
      <c r="H49" s="94">
        <f t="shared" si="0"/>
        <v>0</v>
      </c>
    </row>
    <row r="50" spans="1:8" x14ac:dyDescent="0.25">
      <c r="A50" s="309"/>
      <c r="B50" s="315" t="s">
        <v>30</v>
      </c>
      <c r="C50" s="316"/>
      <c r="D50" s="317"/>
      <c r="E50" s="20" t="s">
        <v>130</v>
      </c>
      <c r="F50" s="39"/>
      <c r="G50" s="40">
        <f>Cenovnik!G50</f>
        <v>0</v>
      </c>
      <c r="H50" s="94">
        <f t="shared" si="0"/>
        <v>0</v>
      </c>
    </row>
    <row r="51" spans="1:8" x14ac:dyDescent="0.25">
      <c r="A51" s="309"/>
      <c r="B51" s="315" t="s">
        <v>31</v>
      </c>
      <c r="C51" s="316"/>
      <c r="D51" s="317"/>
      <c r="E51" s="20" t="s">
        <v>130</v>
      </c>
      <c r="F51" s="39"/>
      <c r="G51" s="40">
        <f>Cenovnik!G51</f>
        <v>0</v>
      </c>
      <c r="H51" s="94">
        <f t="shared" si="0"/>
        <v>0</v>
      </c>
    </row>
    <row r="52" spans="1:8" x14ac:dyDescent="0.25">
      <c r="A52" s="309"/>
      <c r="B52" s="197" t="s">
        <v>32</v>
      </c>
      <c r="C52" s="198"/>
      <c r="D52" s="199"/>
      <c r="E52" s="20" t="s">
        <v>130</v>
      </c>
      <c r="F52" s="39"/>
      <c r="G52" s="40">
        <f>Cenovnik!G52</f>
        <v>0</v>
      </c>
      <c r="H52" s="94">
        <f t="shared" si="0"/>
        <v>0</v>
      </c>
    </row>
    <row r="53" spans="1:8" x14ac:dyDescent="0.25">
      <c r="A53" s="309"/>
      <c r="B53" s="439" t="s">
        <v>33</v>
      </c>
      <c r="C53" s="440"/>
      <c r="D53" s="441"/>
      <c r="E53" s="20" t="s">
        <v>130</v>
      </c>
      <c r="F53" s="39"/>
      <c r="G53" s="40">
        <f>Cenovnik!G53</f>
        <v>0</v>
      </c>
      <c r="H53" s="94">
        <f t="shared" si="0"/>
        <v>0</v>
      </c>
    </row>
    <row r="54" spans="1:8" x14ac:dyDescent="0.25">
      <c r="A54" s="309"/>
      <c r="B54" s="315" t="s">
        <v>34</v>
      </c>
      <c r="C54" s="316"/>
      <c r="D54" s="317"/>
      <c r="E54" s="18" t="s">
        <v>130</v>
      </c>
      <c r="F54" s="39"/>
      <c r="G54" s="40">
        <f>Cenovnik!G54</f>
        <v>0</v>
      </c>
      <c r="H54" s="94">
        <f t="shared" si="0"/>
        <v>0</v>
      </c>
    </row>
    <row r="55" spans="1:8" x14ac:dyDescent="0.25">
      <c r="A55" s="309"/>
      <c r="B55" s="315" t="s">
        <v>35</v>
      </c>
      <c r="C55" s="316"/>
      <c r="D55" s="317"/>
      <c r="E55" s="20" t="s">
        <v>130</v>
      </c>
      <c r="F55" s="39"/>
      <c r="G55" s="40">
        <f>Cenovnik!G55</f>
        <v>0</v>
      </c>
      <c r="H55" s="94">
        <f t="shared" si="0"/>
        <v>0</v>
      </c>
    </row>
    <row r="56" spans="1:8" x14ac:dyDescent="0.25">
      <c r="A56" s="309"/>
      <c r="B56" s="197" t="s">
        <v>36</v>
      </c>
      <c r="C56" s="198"/>
      <c r="D56" s="199"/>
      <c r="E56" s="18" t="s">
        <v>130</v>
      </c>
      <c r="F56" s="39"/>
      <c r="G56" s="40">
        <f>Cenovnik!G56</f>
        <v>0</v>
      </c>
      <c r="H56" s="94">
        <f t="shared" si="0"/>
        <v>0</v>
      </c>
    </row>
    <row r="57" spans="1:8" x14ac:dyDescent="0.25">
      <c r="A57" s="309"/>
      <c r="B57" s="315" t="s">
        <v>37</v>
      </c>
      <c r="C57" s="316"/>
      <c r="D57" s="317"/>
      <c r="E57" s="18" t="s">
        <v>130</v>
      </c>
      <c r="F57" s="39"/>
      <c r="G57" s="40">
        <f>Cenovnik!G57</f>
        <v>0</v>
      </c>
      <c r="H57" s="94">
        <f t="shared" si="0"/>
        <v>0</v>
      </c>
    </row>
    <row r="58" spans="1:8" x14ac:dyDescent="0.25">
      <c r="A58" s="309"/>
      <c r="B58" s="315" t="s">
        <v>38</v>
      </c>
      <c r="C58" s="316"/>
      <c r="D58" s="317"/>
      <c r="E58" s="20" t="s">
        <v>130</v>
      </c>
      <c r="F58" s="39"/>
      <c r="G58" s="40">
        <f>Cenovnik!G58</f>
        <v>0</v>
      </c>
      <c r="H58" s="94">
        <f t="shared" si="0"/>
        <v>0</v>
      </c>
    </row>
    <row r="59" spans="1:8" x14ac:dyDescent="0.25">
      <c r="A59" s="309"/>
      <c r="B59" s="315" t="s">
        <v>39</v>
      </c>
      <c r="C59" s="316"/>
      <c r="D59" s="317"/>
      <c r="E59" s="18" t="s">
        <v>130</v>
      </c>
      <c r="F59" s="39"/>
      <c r="G59" s="40">
        <f>Cenovnik!G59</f>
        <v>0</v>
      </c>
      <c r="H59" s="94">
        <f t="shared" si="0"/>
        <v>0</v>
      </c>
    </row>
    <row r="60" spans="1:8" x14ac:dyDescent="0.25">
      <c r="A60" s="309"/>
      <c r="B60" s="315" t="s">
        <v>213</v>
      </c>
      <c r="C60" s="316"/>
      <c r="D60" s="317"/>
      <c r="E60" s="18" t="s">
        <v>130</v>
      </c>
      <c r="F60" s="39"/>
      <c r="G60" s="40">
        <f>Cenovnik!G60</f>
        <v>0</v>
      </c>
      <c r="H60" s="94">
        <f t="shared" si="0"/>
        <v>0</v>
      </c>
    </row>
    <row r="61" spans="1:8" ht="19.5" customHeight="1" x14ac:dyDescent="0.25">
      <c r="A61" s="309"/>
      <c r="B61" s="315" t="s">
        <v>40</v>
      </c>
      <c r="C61" s="316"/>
      <c r="D61" s="317"/>
      <c r="E61" s="18" t="s">
        <v>130</v>
      </c>
      <c r="F61" s="39"/>
      <c r="G61" s="40">
        <f>Cenovnik!G61</f>
        <v>0</v>
      </c>
      <c r="H61" s="94">
        <f t="shared" si="0"/>
        <v>0</v>
      </c>
    </row>
    <row r="62" spans="1:8" ht="17.25" customHeight="1" x14ac:dyDescent="0.25">
      <c r="A62" s="302"/>
      <c r="B62" s="355" t="s">
        <v>41</v>
      </c>
      <c r="C62" s="356"/>
      <c r="D62" s="388"/>
      <c r="E62" s="19" t="s">
        <v>130</v>
      </c>
      <c r="F62" s="39"/>
      <c r="G62" s="40">
        <f>Cenovnik!G62</f>
        <v>0</v>
      </c>
      <c r="H62" s="94">
        <f t="shared" si="0"/>
        <v>0</v>
      </c>
    </row>
    <row r="63" spans="1:8" x14ac:dyDescent="0.25">
      <c r="A63" s="301">
        <v>15</v>
      </c>
      <c r="B63" s="329" t="s">
        <v>42</v>
      </c>
      <c r="C63" s="330"/>
      <c r="D63" s="331"/>
      <c r="E63" s="18" t="s">
        <v>129</v>
      </c>
      <c r="F63" s="39"/>
      <c r="G63" s="42"/>
      <c r="H63" s="94"/>
    </row>
    <row r="64" spans="1:8" x14ac:dyDescent="0.25">
      <c r="A64" s="302"/>
      <c r="B64" s="355" t="s">
        <v>43</v>
      </c>
      <c r="C64" s="356"/>
      <c r="D64" s="388"/>
      <c r="E64" s="19" t="s">
        <v>130</v>
      </c>
      <c r="F64" s="39"/>
      <c r="G64" s="40">
        <f>Cenovnik!G64</f>
        <v>0</v>
      </c>
      <c r="H64" s="94">
        <f t="shared" si="0"/>
        <v>0</v>
      </c>
    </row>
    <row r="65" spans="1:8" x14ac:dyDescent="0.25">
      <c r="A65" s="301">
        <f>SUM(A63+1)</f>
        <v>16</v>
      </c>
      <c r="B65" s="329" t="s">
        <v>44</v>
      </c>
      <c r="C65" s="330"/>
      <c r="D65" s="331"/>
      <c r="E65" s="18" t="s">
        <v>129</v>
      </c>
      <c r="F65" s="39"/>
      <c r="G65" s="42"/>
      <c r="H65" s="94"/>
    </row>
    <row r="66" spans="1:8" x14ac:dyDescent="0.25">
      <c r="A66" s="302"/>
      <c r="B66" s="424" t="s">
        <v>45</v>
      </c>
      <c r="C66" s="425"/>
      <c r="D66" s="426"/>
      <c r="E66" s="18" t="s">
        <v>130</v>
      </c>
      <c r="F66" s="39"/>
      <c r="G66" s="40">
        <f>Cenovnik!G66</f>
        <v>0</v>
      </c>
      <c r="H66" s="94">
        <f t="shared" si="0"/>
        <v>0</v>
      </c>
    </row>
    <row r="67" spans="1:8" ht="30.75" customHeight="1" x14ac:dyDescent="0.25">
      <c r="A67" s="346">
        <f>SUM(A65+1)</f>
        <v>17</v>
      </c>
      <c r="B67" s="352" t="s">
        <v>174</v>
      </c>
      <c r="C67" s="353"/>
      <c r="D67" s="353"/>
      <c r="E67" s="21" t="s">
        <v>129</v>
      </c>
      <c r="F67" s="39"/>
      <c r="G67" s="51"/>
      <c r="H67" s="94"/>
    </row>
    <row r="68" spans="1:8" ht="42.75" customHeight="1" x14ac:dyDescent="0.25">
      <c r="A68" s="347"/>
      <c r="B68" s="445" t="s">
        <v>46</v>
      </c>
      <c r="C68" s="446"/>
      <c r="D68" s="446"/>
      <c r="E68" s="19" t="s">
        <v>130</v>
      </c>
      <c r="F68" s="39"/>
      <c r="G68" s="40">
        <f>Cenovnik!G68</f>
        <v>0</v>
      </c>
      <c r="H68" s="94">
        <f t="shared" si="0"/>
        <v>0</v>
      </c>
    </row>
    <row r="69" spans="1:8" x14ac:dyDescent="0.25">
      <c r="A69" s="301">
        <f>SUM(A67+1)</f>
        <v>18</v>
      </c>
      <c r="B69" s="306" t="s">
        <v>47</v>
      </c>
      <c r="C69" s="307"/>
      <c r="D69" s="308"/>
      <c r="E69" s="18" t="s">
        <v>131</v>
      </c>
      <c r="F69" s="39"/>
      <c r="G69" s="42"/>
      <c r="H69" s="94"/>
    </row>
    <row r="70" spans="1:8" x14ac:dyDescent="0.25">
      <c r="A70" s="302"/>
      <c r="B70" s="348" t="s">
        <v>48</v>
      </c>
      <c r="C70" s="349"/>
      <c r="D70" s="350"/>
      <c r="E70" s="18" t="s">
        <v>131</v>
      </c>
      <c r="F70" s="39"/>
      <c r="G70" s="40">
        <f>Cenovnik!G70</f>
        <v>0</v>
      </c>
      <c r="H70" s="94">
        <f t="shared" si="0"/>
        <v>0</v>
      </c>
    </row>
    <row r="71" spans="1:8" x14ac:dyDescent="0.25">
      <c r="A71" s="301">
        <f>SUM(A69+1)</f>
        <v>19</v>
      </c>
      <c r="B71" s="306" t="s">
        <v>49</v>
      </c>
      <c r="C71" s="307"/>
      <c r="D71" s="308"/>
      <c r="E71" s="17" t="s">
        <v>131</v>
      </c>
      <c r="F71" s="39"/>
      <c r="G71" s="42"/>
      <c r="H71" s="94"/>
    </row>
    <row r="72" spans="1:8" x14ac:dyDescent="0.25">
      <c r="A72" s="302"/>
      <c r="B72" s="348" t="s">
        <v>50</v>
      </c>
      <c r="C72" s="349"/>
      <c r="D72" s="350"/>
      <c r="E72" s="16" t="s">
        <v>131</v>
      </c>
      <c r="F72" s="39"/>
      <c r="G72" s="40">
        <f>Cenovnik!G72</f>
        <v>0</v>
      </c>
      <c r="H72" s="94">
        <f t="shared" si="0"/>
        <v>0</v>
      </c>
    </row>
    <row r="73" spans="1:8" x14ac:dyDescent="0.25">
      <c r="A73" s="301">
        <f>SUM(A71+1)</f>
        <v>20</v>
      </c>
      <c r="B73" s="306" t="s">
        <v>51</v>
      </c>
      <c r="C73" s="307"/>
      <c r="D73" s="308"/>
      <c r="E73" s="17" t="s">
        <v>131</v>
      </c>
      <c r="F73" s="39"/>
      <c r="G73" s="42"/>
      <c r="H73" s="94"/>
    </row>
    <row r="74" spans="1:8" x14ac:dyDescent="0.25">
      <c r="A74" s="302"/>
      <c r="B74" s="348" t="s">
        <v>52</v>
      </c>
      <c r="C74" s="349"/>
      <c r="D74" s="350"/>
      <c r="E74" s="16" t="s">
        <v>131</v>
      </c>
      <c r="F74" s="39"/>
      <c r="G74" s="40">
        <f>Cenovnik!G74</f>
        <v>0</v>
      </c>
      <c r="H74" s="94">
        <f t="shared" si="0"/>
        <v>0</v>
      </c>
    </row>
    <row r="75" spans="1:8" x14ac:dyDescent="0.25">
      <c r="A75" s="301">
        <f>SUM(A73+1)</f>
        <v>21</v>
      </c>
      <c r="B75" s="329" t="s">
        <v>53</v>
      </c>
      <c r="C75" s="330"/>
      <c r="D75" s="331"/>
      <c r="E75" s="18" t="s">
        <v>129</v>
      </c>
      <c r="F75" s="39"/>
      <c r="G75" s="42"/>
      <c r="H75" s="94"/>
    </row>
    <row r="76" spans="1:8" ht="19.5" customHeight="1" x14ac:dyDescent="0.25">
      <c r="A76" s="302"/>
      <c r="B76" s="355" t="s">
        <v>54</v>
      </c>
      <c r="C76" s="356"/>
      <c r="D76" s="388"/>
      <c r="E76" s="19" t="s">
        <v>130</v>
      </c>
      <c r="F76" s="39"/>
      <c r="G76" s="40">
        <f>Cenovnik!G76</f>
        <v>0</v>
      </c>
      <c r="H76" s="94">
        <f t="shared" si="0"/>
        <v>0</v>
      </c>
    </row>
    <row r="77" spans="1:8" x14ac:dyDescent="0.25">
      <c r="A77" s="301">
        <f>SUM(A75+1)</f>
        <v>22</v>
      </c>
      <c r="B77" s="329" t="s">
        <v>55</v>
      </c>
      <c r="C77" s="330"/>
      <c r="D77" s="331"/>
      <c r="E77" s="18" t="s">
        <v>129</v>
      </c>
      <c r="F77" s="39"/>
      <c r="G77" s="42"/>
      <c r="H77" s="94"/>
    </row>
    <row r="78" spans="1:8" x14ac:dyDescent="0.25">
      <c r="A78" s="302"/>
      <c r="B78" s="355" t="s">
        <v>56</v>
      </c>
      <c r="C78" s="356"/>
      <c r="D78" s="388"/>
      <c r="E78" s="19" t="s">
        <v>130</v>
      </c>
      <c r="F78" s="39"/>
      <c r="G78" s="40">
        <f>Cenovnik!G78</f>
        <v>0</v>
      </c>
      <c r="H78" s="94">
        <f t="shared" ref="H78:H153" si="1">F78*G78</f>
        <v>0</v>
      </c>
    </row>
    <row r="79" spans="1:8" x14ac:dyDescent="0.25">
      <c r="A79" s="301">
        <f t="shared" ref="A79:A103" si="2">SUM(A77+1)</f>
        <v>23</v>
      </c>
      <c r="B79" s="329" t="s">
        <v>57</v>
      </c>
      <c r="C79" s="330"/>
      <c r="D79" s="331"/>
      <c r="E79" s="18" t="s">
        <v>129</v>
      </c>
      <c r="F79" s="39"/>
      <c r="G79" s="42"/>
      <c r="H79" s="94"/>
    </row>
    <row r="80" spans="1:8" x14ac:dyDescent="0.25">
      <c r="A80" s="302"/>
      <c r="B80" s="355" t="s">
        <v>58</v>
      </c>
      <c r="C80" s="356"/>
      <c r="D80" s="388"/>
      <c r="E80" s="19" t="s">
        <v>130</v>
      </c>
      <c r="F80" s="39"/>
      <c r="G80" s="40">
        <f>Cenovnik!G80</f>
        <v>0</v>
      </c>
      <c r="H80" s="94">
        <f t="shared" si="1"/>
        <v>0</v>
      </c>
    </row>
    <row r="81" spans="1:8" x14ac:dyDescent="0.25">
      <c r="A81" s="301">
        <f t="shared" si="2"/>
        <v>24</v>
      </c>
      <c r="B81" s="200" t="s">
        <v>214</v>
      </c>
      <c r="C81" s="201"/>
      <c r="D81" s="204"/>
      <c r="E81" s="17" t="s">
        <v>129</v>
      </c>
      <c r="F81" s="39"/>
      <c r="G81" s="42"/>
      <c r="H81" s="94"/>
    </row>
    <row r="82" spans="1:8" x14ac:dyDescent="0.25">
      <c r="A82" s="302"/>
      <c r="B82" s="202" t="s">
        <v>215</v>
      </c>
      <c r="C82" s="203"/>
      <c r="D82" s="205"/>
      <c r="E82" s="16" t="s">
        <v>130</v>
      </c>
      <c r="F82" s="39"/>
      <c r="G82" s="54">
        <f>Cenovnik!G82</f>
        <v>0</v>
      </c>
      <c r="H82" s="94">
        <f t="shared" si="1"/>
        <v>0</v>
      </c>
    </row>
    <row r="83" spans="1:8" x14ac:dyDescent="0.25">
      <c r="A83" s="301">
        <f t="shared" si="2"/>
        <v>25</v>
      </c>
      <c r="B83" s="200" t="s">
        <v>154</v>
      </c>
      <c r="C83" s="201"/>
      <c r="D83" s="204"/>
      <c r="E83" s="17" t="s">
        <v>129</v>
      </c>
      <c r="F83" s="39"/>
      <c r="G83" s="42"/>
      <c r="H83" s="94"/>
    </row>
    <row r="84" spans="1:8" x14ac:dyDescent="0.25">
      <c r="A84" s="302"/>
      <c r="B84" s="202" t="s">
        <v>150</v>
      </c>
      <c r="C84" s="203"/>
      <c r="D84" s="205"/>
      <c r="E84" s="16" t="s">
        <v>130</v>
      </c>
      <c r="F84" s="39"/>
      <c r="G84" s="54">
        <f>Cenovnik!G84</f>
        <v>0</v>
      </c>
      <c r="H84" s="94">
        <f t="shared" si="1"/>
        <v>0</v>
      </c>
    </row>
    <row r="85" spans="1:8" x14ac:dyDescent="0.25">
      <c r="A85" s="301">
        <f t="shared" si="2"/>
        <v>26</v>
      </c>
      <c r="B85" s="200" t="s">
        <v>155</v>
      </c>
      <c r="C85" s="201"/>
      <c r="D85" s="204"/>
      <c r="E85" s="17" t="s">
        <v>129</v>
      </c>
      <c r="F85" s="39"/>
      <c r="G85" s="42"/>
      <c r="H85" s="94"/>
    </row>
    <row r="86" spans="1:8" x14ac:dyDescent="0.25">
      <c r="A86" s="302"/>
      <c r="B86" s="202" t="s">
        <v>158</v>
      </c>
      <c r="C86" s="203"/>
      <c r="D86" s="205"/>
      <c r="E86" s="16" t="s">
        <v>130</v>
      </c>
      <c r="F86" s="39"/>
      <c r="G86" s="54">
        <f>Cenovnik!G86</f>
        <v>0</v>
      </c>
      <c r="H86" s="94">
        <f t="shared" si="1"/>
        <v>0</v>
      </c>
    </row>
    <row r="87" spans="1:8" x14ac:dyDescent="0.25">
      <c r="A87" s="301">
        <f t="shared" si="2"/>
        <v>27</v>
      </c>
      <c r="B87" s="200" t="s">
        <v>156</v>
      </c>
      <c r="C87" s="201"/>
      <c r="D87" s="204"/>
      <c r="E87" s="17" t="s">
        <v>129</v>
      </c>
      <c r="F87" s="39"/>
      <c r="G87" s="42"/>
      <c r="H87" s="94"/>
    </row>
    <row r="88" spans="1:8" ht="15" customHeight="1" x14ac:dyDescent="0.25">
      <c r="A88" s="302"/>
      <c r="B88" s="202" t="s">
        <v>159</v>
      </c>
      <c r="C88" s="203"/>
      <c r="D88" s="205"/>
      <c r="E88" s="16" t="s">
        <v>130</v>
      </c>
      <c r="F88" s="39"/>
      <c r="G88" s="54">
        <f>Cenovnik!G88</f>
        <v>0</v>
      </c>
      <c r="H88" s="94">
        <f t="shared" si="1"/>
        <v>0</v>
      </c>
    </row>
    <row r="89" spans="1:8" x14ac:dyDescent="0.25">
      <c r="A89" s="301">
        <f t="shared" si="2"/>
        <v>28</v>
      </c>
      <c r="B89" s="200" t="s">
        <v>157</v>
      </c>
      <c r="C89" s="201"/>
      <c r="D89" s="204"/>
      <c r="E89" s="17" t="s">
        <v>129</v>
      </c>
      <c r="F89" s="39"/>
      <c r="G89" s="42"/>
      <c r="H89" s="94"/>
    </row>
    <row r="90" spans="1:8" x14ac:dyDescent="0.25">
      <c r="A90" s="302"/>
      <c r="B90" s="202" t="s">
        <v>160</v>
      </c>
      <c r="C90" s="203"/>
      <c r="D90" s="205"/>
      <c r="E90" s="16" t="s">
        <v>130</v>
      </c>
      <c r="F90" s="39"/>
      <c r="G90" s="54">
        <f>Cenovnik!G90</f>
        <v>0</v>
      </c>
      <c r="H90" s="94">
        <f t="shared" si="1"/>
        <v>0</v>
      </c>
    </row>
    <row r="91" spans="1:8" x14ac:dyDescent="0.25">
      <c r="A91" s="301">
        <f t="shared" si="2"/>
        <v>29</v>
      </c>
      <c r="B91" s="200" t="s">
        <v>199</v>
      </c>
      <c r="C91" s="201"/>
      <c r="D91" s="204"/>
      <c r="E91" s="17" t="s">
        <v>129</v>
      </c>
      <c r="F91" s="39"/>
      <c r="G91" s="42"/>
      <c r="H91" s="94"/>
    </row>
    <row r="92" spans="1:8" x14ac:dyDescent="0.25">
      <c r="A92" s="302"/>
      <c r="B92" s="202" t="s">
        <v>200</v>
      </c>
      <c r="C92" s="203"/>
      <c r="D92" s="205"/>
      <c r="E92" s="16" t="s">
        <v>130</v>
      </c>
      <c r="F92" s="39"/>
      <c r="G92" s="54">
        <f>Cenovnik!G92</f>
        <v>0</v>
      </c>
      <c r="H92" s="94">
        <f t="shared" si="1"/>
        <v>0</v>
      </c>
    </row>
    <row r="93" spans="1:8" x14ac:dyDescent="0.25">
      <c r="A93" s="332">
        <f t="shared" si="2"/>
        <v>30</v>
      </c>
      <c r="B93" s="197" t="s">
        <v>201</v>
      </c>
      <c r="C93" s="198"/>
      <c r="D93" s="199"/>
      <c r="E93" s="18" t="s">
        <v>129</v>
      </c>
      <c r="F93" s="39"/>
      <c r="G93" s="42"/>
      <c r="H93" s="94"/>
    </row>
    <row r="94" spans="1:8" x14ac:dyDescent="0.25">
      <c r="A94" s="333"/>
      <c r="B94" s="197" t="s">
        <v>202</v>
      </c>
      <c r="C94" s="198"/>
      <c r="D94" s="199"/>
      <c r="E94" s="18" t="s">
        <v>130</v>
      </c>
      <c r="F94" s="39"/>
      <c r="G94" s="54">
        <f>Cenovnik!G94</f>
        <v>0</v>
      </c>
      <c r="H94" s="94">
        <f t="shared" si="1"/>
        <v>0</v>
      </c>
    </row>
    <row r="95" spans="1:8" x14ac:dyDescent="0.25">
      <c r="A95" s="309">
        <f t="shared" si="2"/>
        <v>31</v>
      </c>
      <c r="B95" s="329" t="s">
        <v>59</v>
      </c>
      <c r="C95" s="330"/>
      <c r="D95" s="331"/>
      <c r="E95" s="18" t="s">
        <v>129</v>
      </c>
      <c r="F95" s="39"/>
      <c r="G95" s="42"/>
      <c r="H95" s="94"/>
    </row>
    <row r="96" spans="1:8" x14ac:dyDescent="0.25">
      <c r="A96" s="302"/>
      <c r="B96" s="355" t="s">
        <v>60</v>
      </c>
      <c r="C96" s="356"/>
      <c r="D96" s="388"/>
      <c r="E96" s="19" t="s">
        <v>130</v>
      </c>
      <c r="F96" s="39"/>
      <c r="G96" s="40">
        <f>Cenovnik!G96</f>
        <v>0</v>
      </c>
      <c r="H96" s="94">
        <f t="shared" si="1"/>
        <v>0</v>
      </c>
    </row>
    <row r="97" spans="1:8" x14ac:dyDescent="0.25">
      <c r="A97" s="309">
        <f t="shared" si="2"/>
        <v>32</v>
      </c>
      <c r="B97" s="329" t="s">
        <v>61</v>
      </c>
      <c r="C97" s="330"/>
      <c r="D97" s="331"/>
      <c r="E97" s="18" t="s">
        <v>129</v>
      </c>
      <c r="F97" s="39"/>
      <c r="G97" s="42"/>
      <c r="H97" s="94"/>
    </row>
    <row r="98" spans="1:8" x14ac:dyDescent="0.25">
      <c r="A98" s="302"/>
      <c r="B98" s="355" t="s">
        <v>62</v>
      </c>
      <c r="C98" s="356"/>
      <c r="D98" s="388"/>
      <c r="E98" s="19" t="s">
        <v>130</v>
      </c>
      <c r="F98" s="39"/>
      <c r="G98" s="40">
        <f>Cenovnik!G98</f>
        <v>0</v>
      </c>
      <c r="H98" s="94">
        <f t="shared" si="1"/>
        <v>0</v>
      </c>
    </row>
    <row r="99" spans="1:8" ht="43.5" customHeight="1" x14ac:dyDescent="0.25">
      <c r="A99" s="309">
        <f t="shared" si="2"/>
        <v>33</v>
      </c>
      <c r="B99" s="352" t="s">
        <v>63</v>
      </c>
      <c r="C99" s="353"/>
      <c r="D99" s="354"/>
      <c r="E99" s="18" t="s">
        <v>129</v>
      </c>
      <c r="F99" s="39"/>
      <c r="G99" s="42"/>
      <c r="H99" s="94"/>
    </row>
    <row r="100" spans="1:8" ht="51" customHeight="1" x14ac:dyDescent="0.25">
      <c r="A100" s="302"/>
      <c r="B100" s="296" t="s">
        <v>64</v>
      </c>
      <c r="C100" s="297"/>
      <c r="D100" s="298"/>
      <c r="E100" s="19" t="s">
        <v>130</v>
      </c>
      <c r="F100" s="39"/>
      <c r="G100" s="40">
        <f>Cenovnik!G100</f>
        <v>0</v>
      </c>
      <c r="H100" s="94">
        <f t="shared" si="1"/>
        <v>0</v>
      </c>
    </row>
    <row r="101" spans="1:8" x14ac:dyDescent="0.25">
      <c r="A101" s="309">
        <f t="shared" si="2"/>
        <v>34</v>
      </c>
      <c r="B101" s="329" t="s">
        <v>65</v>
      </c>
      <c r="C101" s="330"/>
      <c r="D101" s="331"/>
      <c r="E101" s="18" t="s">
        <v>129</v>
      </c>
      <c r="F101" s="39"/>
      <c r="G101" s="42"/>
      <c r="H101" s="94"/>
    </row>
    <row r="102" spans="1:8" x14ac:dyDescent="0.25">
      <c r="A102" s="302"/>
      <c r="B102" s="355" t="s">
        <v>66</v>
      </c>
      <c r="C102" s="356"/>
      <c r="D102" s="388"/>
      <c r="E102" s="19" t="s">
        <v>130</v>
      </c>
      <c r="F102" s="39"/>
      <c r="G102" s="40">
        <f>Cenovnik!G102</f>
        <v>0</v>
      </c>
      <c r="H102" s="94">
        <f t="shared" si="1"/>
        <v>0</v>
      </c>
    </row>
    <row r="103" spans="1:8" x14ac:dyDescent="0.25">
      <c r="A103" s="309">
        <f t="shared" si="2"/>
        <v>35</v>
      </c>
      <c r="B103" s="329" t="s">
        <v>67</v>
      </c>
      <c r="C103" s="330"/>
      <c r="D103" s="331"/>
      <c r="E103" s="18" t="s">
        <v>129</v>
      </c>
      <c r="F103" s="39"/>
      <c r="G103" s="42"/>
      <c r="H103" s="94"/>
    </row>
    <row r="104" spans="1:8" x14ac:dyDescent="0.25">
      <c r="A104" s="302"/>
      <c r="B104" s="355" t="s">
        <v>136</v>
      </c>
      <c r="C104" s="356"/>
      <c r="D104" s="388"/>
      <c r="E104" s="19" t="s">
        <v>130</v>
      </c>
      <c r="F104" s="39"/>
      <c r="G104" s="40">
        <f>Cenovnik!G104</f>
        <v>0</v>
      </c>
      <c r="H104" s="94">
        <f t="shared" si="1"/>
        <v>0</v>
      </c>
    </row>
    <row r="105" spans="1:8" x14ac:dyDescent="0.25">
      <c r="A105" s="301">
        <v>36</v>
      </c>
      <c r="B105" s="306" t="s">
        <v>68</v>
      </c>
      <c r="C105" s="307"/>
      <c r="D105" s="308"/>
      <c r="E105" s="20" t="s">
        <v>129</v>
      </c>
      <c r="F105" s="39"/>
      <c r="G105" s="42"/>
      <c r="H105" s="94"/>
    </row>
    <row r="106" spans="1:8" x14ac:dyDescent="0.25">
      <c r="A106" s="309"/>
      <c r="B106" s="382" t="s">
        <v>69</v>
      </c>
      <c r="C106" s="383"/>
      <c r="D106" s="384"/>
      <c r="E106" s="20"/>
      <c r="F106" s="39"/>
      <c r="G106" s="47"/>
      <c r="H106" s="94"/>
    </row>
    <row r="107" spans="1:8" x14ac:dyDescent="0.25">
      <c r="A107" s="309"/>
      <c r="B107" s="382" t="s">
        <v>70</v>
      </c>
      <c r="C107" s="383"/>
      <c r="D107" s="384"/>
      <c r="E107" s="20" t="s">
        <v>130</v>
      </c>
      <c r="F107" s="39"/>
      <c r="G107" s="40">
        <f>Cenovnik!G107</f>
        <v>0</v>
      </c>
      <c r="H107" s="94">
        <f t="shared" si="1"/>
        <v>0</v>
      </c>
    </row>
    <row r="108" spans="1:8" x14ac:dyDescent="0.25">
      <c r="A108" s="309"/>
      <c r="B108" s="382" t="s">
        <v>71</v>
      </c>
      <c r="C108" s="383"/>
      <c r="D108" s="384"/>
      <c r="E108" s="20" t="s">
        <v>130</v>
      </c>
      <c r="F108" s="39"/>
      <c r="G108" s="40">
        <f>Cenovnik!G108</f>
        <v>0</v>
      </c>
      <c r="H108" s="94">
        <f t="shared" si="1"/>
        <v>0</v>
      </c>
    </row>
    <row r="109" spans="1:8" x14ac:dyDescent="0.25">
      <c r="A109" s="309"/>
      <c r="B109" s="382" t="s">
        <v>72</v>
      </c>
      <c r="C109" s="383"/>
      <c r="D109" s="384"/>
      <c r="E109" s="20" t="s">
        <v>130</v>
      </c>
      <c r="F109" s="39"/>
      <c r="G109" s="40">
        <f>Cenovnik!G109</f>
        <v>0</v>
      </c>
      <c r="H109" s="94">
        <f t="shared" si="1"/>
        <v>0</v>
      </c>
    </row>
    <row r="110" spans="1:8" x14ac:dyDescent="0.25">
      <c r="A110" s="309"/>
      <c r="B110" s="382" t="s">
        <v>73</v>
      </c>
      <c r="C110" s="383"/>
      <c r="D110" s="384"/>
      <c r="E110" s="20" t="s">
        <v>130</v>
      </c>
      <c r="F110" s="39"/>
      <c r="G110" s="40">
        <f>Cenovnik!G110</f>
        <v>0</v>
      </c>
      <c r="H110" s="94">
        <f t="shared" si="1"/>
        <v>0</v>
      </c>
    </row>
    <row r="111" spans="1:8" x14ac:dyDescent="0.25">
      <c r="A111" s="302"/>
      <c r="B111" s="348" t="s">
        <v>74</v>
      </c>
      <c r="C111" s="349"/>
      <c r="D111" s="350"/>
      <c r="E111" s="20" t="s">
        <v>130</v>
      </c>
      <c r="F111" s="39"/>
      <c r="G111" s="54">
        <f>Cenovnik!G111</f>
        <v>0</v>
      </c>
      <c r="H111" s="94">
        <f t="shared" si="1"/>
        <v>0</v>
      </c>
    </row>
    <row r="112" spans="1:8" x14ac:dyDescent="0.25">
      <c r="A112" s="309">
        <v>37</v>
      </c>
      <c r="B112" s="56" t="s">
        <v>75</v>
      </c>
      <c r="C112" s="7"/>
      <c r="D112" s="57"/>
      <c r="E112" s="17" t="s">
        <v>129</v>
      </c>
      <c r="F112" s="39"/>
      <c r="G112" s="51"/>
      <c r="H112" s="94"/>
    </row>
    <row r="113" spans="1:8" x14ac:dyDescent="0.25">
      <c r="A113" s="309"/>
      <c r="B113" s="56" t="s">
        <v>76</v>
      </c>
      <c r="C113" s="7"/>
      <c r="D113" s="57"/>
      <c r="E113" s="18"/>
      <c r="F113" s="39"/>
      <c r="G113" s="40">
        <f>Cenovnik!G113</f>
        <v>0</v>
      </c>
      <c r="H113" s="94">
        <f t="shared" si="1"/>
        <v>0</v>
      </c>
    </row>
    <row r="114" spans="1:8" x14ac:dyDescent="0.25">
      <c r="A114" s="309"/>
      <c r="B114" s="382" t="s">
        <v>77</v>
      </c>
      <c r="C114" s="383"/>
      <c r="D114" s="384"/>
      <c r="E114" s="18" t="s">
        <v>130</v>
      </c>
      <c r="F114" s="39"/>
      <c r="G114" s="40">
        <f>Cenovnik!G114</f>
        <v>0</v>
      </c>
      <c r="H114" s="94">
        <f t="shared" si="1"/>
        <v>0</v>
      </c>
    </row>
    <row r="115" spans="1:8" x14ac:dyDescent="0.25">
      <c r="A115" s="302"/>
      <c r="B115" s="348" t="s">
        <v>78</v>
      </c>
      <c r="C115" s="349"/>
      <c r="D115" s="350"/>
      <c r="E115" s="18" t="s">
        <v>130</v>
      </c>
      <c r="F115" s="39"/>
      <c r="G115" s="40">
        <f>Cenovnik!G115</f>
        <v>0</v>
      </c>
      <c r="H115" s="94">
        <f t="shared" si="1"/>
        <v>0</v>
      </c>
    </row>
    <row r="116" spans="1:8" x14ac:dyDescent="0.25">
      <c r="A116" s="301">
        <v>38</v>
      </c>
      <c r="B116" s="306" t="s">
        <v>79</v>
      </c>
      <c r="C116" s="307"/>
      <c r="D116" s="308"/>
      <c r="E116" s="17" t="s">
        <v>129</v>
      </c>
      <c r="F116" s="39"/>
      <c r="G116" s="42"/>
      <c r="H116" s="94"/>
    </row>
    <row r="117" spans="1:8" x14ac:dyDescent="0.25">
      <c r="A117" s="309"/>
      <c r="B117" s="56" t="s">
        <v>80</v>
      </c>
      <c r="C117" s="7"/>
      <c r="D117" s="57"/>
      <c r="E117" s="18"/>
      <c r="F117" s="39"/>
      <c r="G117" s="47"/>
      <c r="H117" s="94"/>
    </row>
    <row r="118" spans="1:8" x14ac:dyDescent="0.25">
      <c r="A118" s="309"/>
      <c r="B118" s="382" t="s">
        <v>81</v>
      </c>
      <c r="C118" s="383"/>
      <c r="D118" s="384"/>
      <c r="E118" s="18" t="s">
        <v>130</v>
      </c>
      <c r="F118" s="39"/>
      <c r="G118" s="40">
        <f>Cenovnik!G118</f>
        <v>0</v>
      </c>
      <c r="H118" s="94">
        <f t="shared" si="1"/>
        <v>0</v>
      </c>
    </row>
    <row r="119" spans="1:8" x14ac:dyDescent="0.25">
      <c r="A119" s="309"/>
      <c r="B119" s="382" t="s">
        <v>82</v>
      </c>
      <c r="C119" s="383"/>
      <c r="D119" s="384"/>
      <c r="E119" s="18" t="s">
        <v>130</v>
      </c>
      <c r="F119" s="39"/>
      <c r="G119" s="40">
        <f>Cenovnik!G119</f>
        <v>0</v>
      </c>
      <c r="H119" s="94">
        <f t="shared" si="1"/>
        <v>0</v>
      </c>
    </row>
    <row r="120" spans="1:8" x14ac:dyDescent="0.25">
      <c r="A120" s="309"/>
      <c r="B120" s="382" t="s">
        <v>83</v>
      </c>
      <c r="C120" s="383"/>
      <c r="D120" s="384"/>
      <c r="E120" s="18" t="s">
        <v>130</v>
      </c>
      <c r="F120" s="39"/>
      <c r="G120" s="40">
        <f>Cenovnik!G120</f>
        <v>0</v>
      </c>
      <c r="H120" s="94">
        <f t="shared" si="1"/>
        <v>0</v>
      </c>
    </row>
    <row r="121" spans="1:8" x14ac:dyDescent="0.25">
      <c r="A121" s="302"/>
      <c r="B121" s="348" t="s">
        <v>84</v>
      </c>
      <c r="C121" s="349"/>
      <c r="D121" s="350"/>
      <c r="E121" s="19" t="s">
        <v>130</v>
      </c>
      <c r="F121" s="39"/>
      <c r="G121" s="40">
        <f>Cenovnik!G121</f>
        <v>0</v>
      </c>
      <c r="H121" s="94">
        <f t="shared" si="1"/>
        <v>0</v>
      </c>
    </row>
    <row r="122" spans="1:8" x14ac:dyDescent="0.25">
      <c r="A122" s="309">
        <f>SUM(A116+1)</f>
        <v>39</v>
      </c>
      <c r="B122" s="382" t="s">
        <v>85</v>
      </c>
      <c r="C122" s="383"/>
      <c r="D122" s="384"/>
      <c r="E122" s="18" t="s">
        <v>129</v>
      </c>
      <c r="F122" s="39"/>
      <c r="G122" s="47"/>
      <c r="H122" s="94"/>
    </row>
    <row r="123" spans="1:8" x14ac:dyDescent="0.25">
      <c r="A123" s="309"/>
      <c r="B123" s="382" t="s">
        <v>86</v>
      </c>
      <c r="C123" s="383"/>
      <c r="D123" s="384"/>
      <c r="E123" s="18"/>
      <c r="F123" s="39"/>
      <c r="G123" s="47"/>
      <c r="H123" s="94"/>
    </row>
    <row r="124" spans="1:8" x14ac:dyDescent="0.25">
      <c r="A124" s="309"/>
      <c r="B124" s="433" t="s">
        <v>140</v>
      </c>
      <c r="C124" s="434"/>
      <c r="D124" s="435"/>
      <c r="E124" s="18" t="s">
        <v>130</v>
      </c>
      <c r="F124" s="39"/>
      <c r="G124" s="40">
        <f>Cenovnik!G124</f>
        <v>0</v>
      </c>
      <c r="H124" s="94">
        <f t="shared" si="1"/>
        <v>0</v>
      </c>
    </row>
    <row r="125" spans="1:8" x14ac:dyDescent="0.25">
      <c r="A125" s="309"/>
      <c r="B125" s="382" t="s">
        <v>141</v>
      </c>
      <c r="C125" s="383"/>
      <c r="D125" s="384"/>
      <c r="E125" s="18" t="s">
        <v>130</v>
      </c>
      <c r="F125" s="39"/>
      <c r="G125" s="40">
        <f>Cenovnik!G125</f>
        <v>0</v>
      </c>
      <c r="H125" s="94">
        <f t="shared" si="1"/>
        <v>0</v>
      </c>
    </row>
    <row r="126" spans="1:8" x14ac:dyDescent="0.25">
      <c r="A126" s="309"/>
      <c r="B126" s="382" t="s">
        <v>142</v>
      </c>
      <c r="C126" s="383"/>
      <c r="D126" s="384"/>
      <c r="E126" s="18" t="s">
        <v>130</v>
      </c>
      <c r="F126" s="39"/>
      <c r="G126" s="40">
        <f>Cenovnik!G126</f>
        <v>0</v>
      </c>
      <c r="H126" s="94">
        <f t="shared" si="1"/>
        <v>0</v>
      </c>
    </row>
    <row r="127" spans="1:8" x14ac:dyDescent="0.25">
      <c r="A127" s="309"/>
      <c r="B127" s="382" t="s">
        <v>143</v>
      </c>
      <c r="C127" s="383"/>
      <c r="D127" s="384"/>
      <c r="E127" s="18" t="s">
        <v>130</v>
      </c>
      <c r="F127" s="39"/>
      <c r="G127" s="40">
        <f>Cenovnik!G127</f>
        <v>0</v>
      </c>
      <c r="H127" s="94">
        <f t="shared" si="1"/>
        <v>0</v>
      </c>
    </row>
    <row r="128" spans="1:8" x14ac:dyDescent="0.25">
      <c r="A128" s="309"/>
      <c r="B128" s="382" t="s">
        <v>144</v>
      </c>
      <c r="C128" s="383"/>
      <c r="D128" s="384"/>
      <c r="E128" s="18" t="s">
        <v>130</v>
      </c>
      <c r="F128" s="39"/>
      <c r="G128" s="40">
        <f>Cenovnik!G128</f>
        <v>0</v>
      </c>
      <c r="H128" s="94">
        <f t="shared" si="1"/>
        <v>0</v>
      </c>
    </row>
    <row r="129" spans="1:8" x14ac:dyDescent="0.25">
      <c r="A129" s="309"/>
      <c r="B129" s="382" t="s">
        <v>87</v>
      </c>
      <c r="C129" s="383"/>
      <c r="D129" s="384"/>
      <c r="E129" s="18" t="s">
        <v>130</v>
      </c>
      <c r="F129" s="39"/>
      <c r="G129" s="40">
        <f>Cenovnik!G129</f>
        <v>0</v>
      </c>
      <c r="H129" s="94">
        <f t="shared" si="1"/>
        <v>0</v>
      </c>
    </row>
    <row r="130" spans="1:8" x14ac:dyDescent="0.25">
      <c r="A130" s="309"/>
      <c r="B130" s="382" t="s">
        <v>88</v>
      </c>
      <c r="C130" s="383"/>
      <c r="D130" s="384"/>
      <c r="E130" s="18" t="s">
        <v>130</v>
      </c>
      <c r="F130" s="39"/>
      <c r="G130" s="40">
        <f>Cenovnik!G130</f>
        <v>0</v>
      </c>
      <c r="H130" s="94">
        <f t="shared" si="1"/>
        <v>0</v>
      </c>
    </row>
    <row r="131" spans="1:8" x14ac:dyDescent="0.25">
      <c r="A131" s="309"/>
      <c r="B131" s="382" t="s">
        <v>89</v>
      </c>
      <c r="C131" s="383"/>
      <c r="D131" s="384"/>
      <c r="E131" s="18" t="s">
        <v>130</v>
      </c>
      <c r="F131" s="39"/>
      <c r="G131" s="40">
        <f>Cenovnik!G131</f>
        <v>0</v>
      </c>
      <c r="H131" s="94">
        <f t="shared" si="1"/>
        <v>0</v>
      </c>
    </row>
    <row r="132" spans="1:8" x14ac:dyDescent="0.25">
      <c r="A132" s="309"/>
      <c r="B132" s="382" t="s">
        <v>90</v>
      </c>
      <c r="C132" s="383"/>
      <c r="D132" s="384"/>
      <c r="E132" s="18" t="s">
        <v>130</v>
      </c>
      <c r="F132" s="39"/>
      <c r="G132" s="40">
        <f>Cenovnik!G132</f>
        <v>0</v>
      </c>
      <c r="H132" s="94">
        <f t="shared" si="1"/>
        <v>0</v>
      </c>
    </row>
    <row r="133" spans="1:8" x14ac:dyDescent="0.25">
      <c r="A133" s="309"/>
      <c r="B133" s="382" t="s">
        <v>91</v>
      </c>
      <c r="C133" s="383"/>
      <c r="D133" s="384"/>
      <c r="E133" s="18" t="s">
        <v>130</v>
      </c>
      <c r="F133" s="39"/>
      <c r="G133" s="40">
        <f>Cenovnik!G133</f>
        <v>0</v>
      </c>
      <c r="H133" s="94">
        <f t="shared" si="1"/>
        <v>0</v>
      </c>
    </row>
    <row r="134" spans="1:8" x14ac:dyDescent="0.25">
      <c r="A134" s="309"/>
      <c r="B134" s="382" t="s">
        <v>92</v>
      </c>
      <c r="C134" s="383"/>
      <c r="D134" s="384"/>
      <c r="E134" s="18" t="s">
        <v>130</v>
      </c>
      <c r="F134" s="39"/>
      <c r="G134" s="40">
        <f>Cenovnik!G134</f>
        <v>0</v>
      </c>
      <c r="H134" s="94">
        <f t="shared" si="1"/>
        <v>0</v>
      </c>
    </row>
    <row r="135" spans="1:8" x14ac:dyDescent="0.25">
      <c r="A135" s="309"/>
      <c r="B135" s="315" t="s">
        <v>93</v>
      </c>
      <c r="C135" s="316"/>
      <c r="D135" s="317"/>
      <c r="E135" s="18" t="s">
        <v>130</v>
      </c>
      <c r="F135" s="39"/>
      <c r="G135" s="40">
        <f>Cenovnik!G135</f>
        <v>0</v>
      </c>
      <c r="H135" s="94">
        <f t="shared" si="1"/>
        <v>0</v>
      </c>
    </row>
    <row r="136" spans="1:8" x14ac:dyDescent="0.25">
      <c r="A136" s="309"/>
      <c r="B136" s="315" t="s">
        <v>149</v>
      </c>
      <c r="C136" s="316"/>
      <c r="D136" s="317"/>
      <c r="E136" s="18" t="s">
        <v>130</v>
      </c>
      <c r="F136" s="39"/>
      <c r="G136" s="40">
        <f>Cenovnik!G136</f>
        <v>0</v>
      </c>
      <c r="H136" s="94">
        <f t="shared" si="1"/>
        <v>0</v>
      </c>
    </row>
    <row r="137" spans="1:8" x14ac:dyDescent="0.25">
      <c r="A137" s="309"/>
      <c r="B137" s="315" t="s">
        <v>207</v>
      </c>
      <c r="C137" s="316"/>
      <c r="D137" s="317"/>
      <c r="E137" s="18" t="s">
        <v>130</v>
      </c>
      <c r="F137" s="39"/>
      <c r="G137" s="40">
        <f>Cenovnik!G137</f>
        <v>0</v>
      </c>
      <c r="H137" s="94">
        <f t="shared" si="1"/>
        <v>0</v>
      </c>
    </row>
    <row r="138" spans="1:8" x14ac:dyDescent="0.25">
      <c r="A138" s="309"/>
      <c r="B138" s="315" t="s">
        <v>94</v>
      </c>
      <c r="C138" s="316"/>
      <c r="D138" s="317"/>
      <c r="E138" s="18" t="s">
        <v>130</v>
      </c>
      <c r="F138" s="39"/>
      <c r="G138" s="40">
        <f>Cenovnik!G138</f>
        <v>0</v>
      </c>
      <c r="H138" s="94">
        <f t="shared" si="1"/>
        <v>0</v>
      </c>
    </row>
    <row r="139" spans="1:8" x14ac:dyDescent="0.25">
      <c r="A139" s="302"/>
      <c r="B139" s="424" t="s">
        <v>95</v>
      </c>
      <c r="C139" s="425"/>
      <c r="D139" s="426"/>
      <c r="E139" s="22" t="s">
        <v>130</v>
      </c>
      <c r="F139" s="39"/>
      <c r="G139" s="40">
        <f>Cenovnik!G139</f>
        <v>0</v>
      </c>
      <c r="H139" s="94">
        <f t="shared" si="1"/>
        <v>0</v>
      </c>
    </row>
    <row r="140" spans="1:8" ht="30.75" customHeight="1" x14ac:dyDescent="0.25">
      <c r="A140" s="309">
        <v>40</v>
      </c>
      <c r="B140" s="427" t="s">
        <v>250</v>
      </c>
      <c r="C140" s="428"/>
      <c r="D140" s="429"/>
      <c r="E140" s="167" t="s">
        <v>129</v>
      </c>
      <c r="F140" s="39"/>
      <c r="G140" s="58"/>
      <c r="H140" s="94"/>
    </row>
    <row r="141" spans="1:8" ht="33" customHeight="1" x14ac:dyDescent="0.25">
      <c r="A141" s="302"/>
      <c r="B141" s="430" t="s">
        <v>249</v>
      </c>
      <c r="C141" s="431"/>
      <c r="D141" s="432"/>
      <c r="E141" s="167" t="s">
        <v>130</v>
      </c>
      <c r="F141" s="39"/>
      <c r="G141" s="40">
        <f>Cenovnik!G141</f>
        <v>0</v>
      </c>
      <c r="H141" s="94">
        <f t="shared" si="1"/>
        <v>0</v>
      </c>
    </row>
    <row r="142" spans="1:8" ht="15" customHeight="1" x14ac:dyDescent="0.25">
      <c r="A142" s="301">
        <f>SUM(A140+1)</f>
        <v>41</v>
      </c>
      <c r="B142" s="352" t="s">
        <v>145</v>
      </c>
      <c r="C142" s="353"/>
      <c r="D142" s="354"/>
      <c r="E142" s="21" t="s">
        <v>132</v>
      </c>
      <c r="F142" s="39"/>
      <c r="G142" s="42"/>
      <c r="H142" s="94"/>
    </row>
    <row r="143" spans="1:8" ht="31.5" customHeight="1" x14ac:dyDescent="0.25">
      <c r="A143" s="302"/>
      <c r="B143" s="303" t="s">
        <v>146</v>
      </c>
      <c r="C143" s="304"/>
      <c r="D143" s="305"/>
      <c r="E143" s="19" t="s">
        <v>132</v>
      </c>
      <c r="F143" s="39"/>
      <c r="G143" s="40">
        <f>Cenovnik!G143</f>
        <v>0</v>
      </c>
      <c r="H143" s="94">
        <f t="shared" si="1"/>
        <v>0</v>
      </c>
    </row>
    <row r="144" spans="1:8" ht="15" customHeight="1" x14ac:dyDescent="0.25">
      <c r="A144" s="301">
        <f>SUM(A142+1)</f>
        <v>42</v>
      </c>
      <c r="B144" s="352" t="s">
        <v>147</v>
      </c>
      <c r="C144" s="353"/>
      <c r="D144" s="354"/>
      <c r="E144" s="21" t="s">
        <v>132</v>
      </c>
      <c r="F144" s="39"/>
      <c r="G144" s="42"/>
      <c r="H144" s="94"/>
    </row>
    <row r="145" spans="1:8" ht="30" customHeight="1" x14ac:dyDescent="0.25">
      <c r="A145" s="302"/>
      <c r="B145" s="303" t="s">
        <v>148</v>
      </c>
      <c r="C145" s="304"/>
      <c r="D145" s="305"/>
      <c r="E145" s="19" t="s">
        <v>132</v>
      </c>
      <c r="F145" s="39"/>
      <c r="G145" s="40">
        <f>Cenovnik!G145</f>
        <v>0</v>
      </c>
      <c r="H145" s="94">
        <f t="shared" si="1"/>
        <v>0</v>
      </c>
    </row>
    <row r="146" spans="1:8" x14ac:dyDescent="0.25">
      <c r="A146" s="301">
        <f>SUM(A144+1)</f>
        <v>43</v>
      </c>
      <c r="B146" s="61" t="s">
        <v>194</v>
      </c>
      <c r="C146" s="61"/>
      <c r="D146" s="62"/>
      <c r="E146" s="21" t="s">
        <v>133</v>
      </c>
      <c r="F146" s="39"/>
      <c r="G146" s="42"/>
      <c r="H146" s="94"/>
    </row>
    <row r="147" spans="1:8" ht="15" customHeight="1" x14ac:dyDescent="0.25">
      <c r="A147" s="302"/>
      <c r="B147" s="136" t="s">
        <v>208</v>
      </c>
      <c r="C147" s="7"/>
      <c r="D147" s="57"/>
      <c r="E147" s="20" t="s">
        <v>133</v>
      </c>
      <c r="F147" s="39"/>
      <c r="G147" s="40">
        <f>Cenovnik!G147</f>
        <v>0</v>
      </c>
      <c r="H147" s="94">
        <f t="shared" si="1"/>
        <v>0</v>
      </c>
    </row>
    <row r="148" spans="1:8" ht="15" customHeight="1" x14ac:dyDescent="0.25">
      <c r="A148" s="310">
        <f>SUM(A146+1)</f>
        <v>44</v>
      </c>
      <c r="B148" s="137" t="s">
        <v>175</v>
      </c>
      <c r="C148" s="61"/>
      <c r="D148" s="61"/>
      <c r="E148" s="21" t="s">
        <v>256</v>
      </c>
      <c r="F148" s="39"/>
      <c r="G148" s="40"/>
      <c r="H148" s="94"/>
    </row>
    <row r="149" spans="1:8" ht="15" customHeight="1" x14ac:dyDescent="0.25">
      <c r="A149" s="311"/>
      <c r="B149" s="136" t="s">
        <v>267</v>
      </c>
      <c r="C149" s="7"/>
      <c r="D149" s="7"/>
      <c r="E149" s="19" t="s">
        <v>153</v>
      </c>
      <c r="F149" s="39"/>
      <c r="G149" s="40">
        <f>Cenovnik!G149</f>
        <v>0</v>
      </c>
      <c r="H149" s="94">
        <f t="shared" si="1"/>
        <v>0</v>
      </c>
    </row>
    <row r="150" spans="1:8" ht="30" customHeight="1" x14ac:dyDescent="0.25">
      <c r="A150" s="363">
        <f>SUM(A148+1)</f>
        <v>45</v>
      </c>
      <c r="B150" s="352" t="s">
        <v>203</v>
      </c>
      <c r="C150" s="353"/>
      <c r="D150" s="354"/>
      <c r="E150" s="20" t="s">
        <v>133</v>
      </c>
      <c r="F150" s="39"/>
      <c r="G150" s="51"/>
      <c r="H150" s="94"/>
    </row>
    <row r="151" spans="1:8" ht="30" customHeight="1" x14ac:dyDescent="0.25">
      <c r="A151" s="346"/>
      <c r="B151" s="296" t="s">
        <v>204</v>
      </c>
      <c r="C151" s="297"/>
      <c r="D151" s="298"/>
      <c r="E151" s="19" t="s">
        <v>133</v>
      </c>
      <c r="F151" s="39"/>
      <c r="G151" s="54">
        <f>Cenovnik!G151</f>
        <v>0</v>
      </c>
      <c r="H151" s="94">
        <f t="shared" si="1"/>
        <v>0</v>
      </c>
    </row>
    <row r="152" spans="1:8" ht="48.75" customHeight="1" x14ac:dyDescent="0.25">
      <c r="A152" s="336">
        <f>SUM(A150+1)</f>
        <v>46</v>
      </c>
      <c r="B152" s="296" t="s">
        <v>251</v>
      </c>
      <c r="C152" s="366"/>
      <c r="D152" s="367"/>
      <c r="E152" s="20" t="s">
        <v>176</v>
      </c>
      <c r="F152" s="39"/>
      <c r="G152" s="42"/>
      <c r="H152" s="94"/>
    </row>
    <row r="153" spans="1:8" ht="49.5" customHeight="1" thickBot="1" x14ac:dyDescent="0.3">
      <c r="A153" s="368"/>
      <c r="B153" s="341" t="s">
        <v>252</v>
      </c>
      <c r="C153" s="342"/>
      <c r="D153" s="342"/>
      <c r="E153" s="24" t="s">
        <v>177</v>
      </c>
      <c r="F153" s="39"/>
      <c r="G153" s="64">
        <f>Cenovnik!G153</f>
        <v>0</v>
      </c>
      <c r="H153" s="94">
        <f t="shared" si="1"/>
        <v>0</v>
      </c>
    </row>
    <row r="154" spans="1:8" ht="15.75" thickBot="1" x14ac:dyDescent="0.3">
      <c r="A154" s="65"/>
      <c r="B154" s="7"/>
      <c r="C154" s="7"/>
      <c r="D154" s="7"/>
      <c r="E154" s="162"/>
      <c r="F154" s="7"/>
      <c r="G154" s="82"/>
      <c r="H154" s="276">
        <f>SUM(H14:H153)</f>
        <v>0</v>
      </c>
    </row>
    <row r="155" spans="1:8" ht="15.75" thickBot="1" x14ac:dyDescent="0.3">
      <c r="A155" s="67"/>
      <c r="B155" s="68"/>
      <c r="C155" s="68"/>
      <c r="D155" s="68"/>
      <c r="E155" s="25"/>
      <c r="F155" s="68"/>
      <c r="G155" s="83"/>
      <c r="H155" s="95"/>
    </row>
    <row r="156" spans="1:8" x14ac:dyDescent="0.25">
      <c r="A156" s="6"/>
      <c r="B156" s="7"/>
      <c r="C156" s="7"/>
      <c r="D156" s="7"/>
      <c r="E156" s="162"/>
      <c r="F156" s="7"/>
      <c r="G156" s="82"/>
      <c r="H156" s="84"/>
    </row>
    <row r="157" spans="1:8" x14ac:dyDescent="0.25">
      <c r="A157" s="6"/>
      <c r="B157" s="7"/>
      <c r="C157" s="7"/>
      <c r="D157" s="7"/>
      <c r="E157" s="162"/>
      <c r="F157" s="7"/>
      <c r="G157" s="82"/>
      <c r="H157" s="84"/>
    </row>
    <row r="158" spans="1:8" x14ac:dyDescent="0.25">
      <c r="A158" s="6"/>
      <c r="B158" s="7"/>
      <c r="C158" s="7"/>
      <c r="D158" s="7"/>
      <c r="E158" s="162"/>
      <c r="F158" s="7"/>
      <c r="G158" s="82"/>
      <c r="H158" s="84"/>
    </row>
    <row r="159" spans="1:8" ht="15.75" thickBot="1" x14ac:dyDescent="0.3">
      <c r="A159" s="78"/>
      <c r="B159" s="68"/>
      <c r="C159" s="68"/>
      <c r="D159" s="68"/>
      <c r="E159" s="25"/>
      <c r="F159" s="68"/>
      <c r="G159" s="83"/>
      <c r="H159" s="96"/>
    </row>
    <row r="160" spans="1:8" x14ac:dyDescent="0.25">
      <c r="A160" s="32"/>
      <c r="B160" s="7"/>
      <c r="C160" s="7"/>
      <c r="D160" s="7"/>
      <c r="E160" s="162"/>
      <c r="F160" s="7"/>
      <c r="G160" s="84"/>
      <c r="H160" s="89"/>
    </row>
    <row r="161" spans="1:12" x14ac:dyDescent="0.25">
      <c r="A161" s="32"/>
      <c r="B161" s="7"/>
      <c r="C161" s="7"/>
      <c r="D161" s="7"/>
      <c r="E161" s="162"/>
      <c r="F161" s="7"/>
      <c r="G161" s="84"/>
      <c r="H161" s="97"/>
    </row>
    <row r="162" spans="1:12" x14ac:dyDescent="0.25">
      <c r="A162" s="32"/>
      <c r="B162" s="7"/>
      <c r="C162" s="7"/>
      <c r="D162" s="7"/>
      <c r="E162" s="162"/>
      <c r="F162" s="7"/>
      <c r="G162" s="84"/>
      <c r="H162" s="97"/>
    </row>
    <row r="163" spans="1:12" x14ac:dyDescent="0.25">
      <c r="A163" s="77"/>
      <c r="B163" s="162"/>
      <c r="C163" s="7"/>
      <c r="D163" s="7"/>
      <c r="E163" s="162"/>
      <c r="F163" s="7"/>
      <c r="G163" s="82"/>
      <c r="H163" s="97"/>
    </row>
    <row r="164" spans="1:12" ht="15.75" thickBot="1" x14ac:dyDescent="0.3">
      <c r="A164" s="454"/>
      <c r="B164" s="455"/>
      <c r="C164" s="455"/>
      <c r="D164" s="68"/>
      <c r="E164" s="76"/>
      <c r="F164" s="68"/>
      <c r="G164" s="83"/>
      <c r="H164" s="98"/>
    </row>
    <row r="165" spans="1:12" ht="15.75" thickBot="1" x14ac:dyDescent="0.3">
      <c r="A165" s="32"/>
      <c r="B165" s="7"/>
      <c r="C165" s="7"/>
      <c r="D165" s="7"/>
      <c r="E165" s="162"/>
      <c r="F165" s="7"/>
      <c r="G165" s="82"/>
      <c r="H165" s="89"/>
    </row>
    <row r="166" spans="1:12" ht="39" customHeight="1" thickBot="1" x14ac:dyDescent="0.3">
      <c r="A166" s="357" t="s">
        <v>181</v>
      </c>
      <c r="B166" s="358"/>
      <c r="C166" s="358"/>
      <c r="D166" s="358"/>
      <c r="E166" s="358"/>
      <c r="F166" s="358"/>
      <c r="G166" s="456">
        <v>0</v>
      </c>
      <c r="H166" s="359"/>
    </row>
    <row r="167" spans="1:12" ht="15.75" thickBot="1" x14ac:dyDescent="0.3">
      <c r="A167" s="32"/>
      <c r="B167" s="6"/>
      <c r="C167" s="6"/>
      <c r="D167" s="6"/>
      <c r="E167" s="26"/>
      <c r="F167" s="6"/>
      <c r="G167" s="79"/>
      <c r="H167" s="89"/>
    </row>
    <row r="168" spans="1:12" ht="15.75" thickBot="1" x14ac:dyDescent="0.3">
      <c r="A168" s="360"/>
      <c r="B168" s="361"/>
      <c r="C168" s="361"/>
      <c r="D168" s="362"/>
      <c r="E168" s="372"/>
      <c r="F168" s="457"/>
      <c r="G168" s="458">
        <v>0</v>
      </c>
      <c r="H168" s="90"/>
    </row>
    <row r="169" spans="1:12" ht="15.75" thickBot="1" x14ac:dyDescent="0.3">
      <c r="A169" s="369"/>
      <c r="B169" s="370"/>
      <c r="C169" s="370"/>
      <c r="D169" s="371"/>
      <c r="E169" s="372"/>
      <c r="F169" s="373"/>
      <c r="G169" s="364"/>
      <c r="H169" s="362"/>
    </row>
    <row r="170" spans="1:12" ht="15.75" thickBot="1" x14ac:dyDescent="0.3">
      <c r="A170" s="33" t="s">
        <v>0</v>
      </c>
      <c r="B170" s="379" t="s">
        <v>1</v>
      </c>
      <c r="C170" s="380"/>
      <c r="D170" s="381"/>
      <c r="E170" s="18"/>
      <c r="F170" s="34"/>
      <c r="G170" s="80"/>
      <c r="H170" s="91"/>
      <c r="L170" t="s">
        <v>152</v>
      </c>
    </row>
    <row r="171" spans="1:12" ht="15.75" thickBot="1" x14ac:dyDescent="0.3">
      <c r="A171" s="163" t="s">
        <v>2</v>
      </c>
      <c r="B171" s="376" t="s">
        <v>3</v>
      </c>
      <c r="C171" s="377"/>
      <c r="D171" s="378"/>
      <c r="E171" s="27"/>
      <c r="F171" s="161"/>
      <c r="G171" s="81"/>
      <c r="H171" s="92"/>
    </row>
    <row r="172" spans="1:12" ht="46.5" customHeight="1" x14ac:dyDescent="0.25">
      <c r="A172" s="351">
        <v>1</v>
      </c>
      <c r="B172" s="379" t="s">
        <v>96</v>
      </c>
      <c r="C172" s="380"/>
      <c r="D172" s="381"/>
      <c r="E172" s="9" t="s">
        <v>131</v>
      </c>
      <c r="F172" s="74"/>
      <c r="G172" s="85"/>
      <c r="H172" s="93"/>
    </row>
    <row r="173" spans="1:12" ht="48" customHeight="1" x14ac:dyDescent="0.25">
      <c r="A173" s="302"/>
      <c r="B173" s="303" t="s">
        <v>97</v>
      </c>
      <c r="C173" s="304"/>
      <c r="D173" s="305"/>
      <c r="E173" s="261" t="s">
        <v>131</v>
      </c>
      <c r="F173" s="39"/>
      <c r="G173" s="105">
        <f>Cenovnik!G173</f>
        <v>0</v>
      </c>
      <c r="H173" s="94">
        <f>F173*G173</f>
        <v>0</v>
      </c>
    </row>
    <row r="174" spans="1:12" x14ac:dyDescent="0.25">
      <c r="A174" s="301">
        <v>2</v>
      </c>
      <c r="B174" s="306" t="s">
        <v>98</v>
      </c>
      <c r="C174" s="307"/>
      <c r="D174" s="308"/>
      <c r="E174" s="24" t="s">
        <v>130</v>
      </c>
      <c r="F174" s="39"/>
      <c r="G174" s="270"/>
      <c r="H174" s="94"/>
    </row>
    <row r="175" spans="1:12" x14ac:dyDescent="0.25">
      <c r="A175" s="302"/>
      <c r="B175" s="348" t="s">
        <v>99</v>
      </c>
      <c r="C175" s="349"/>
      <c r="D175" s="350"/>
      <c r="E175" s="261" t="s">
        <v>129</v>
      </c>
      <c r="F175" s="141"/>
      <c r="G175" s="271">
        <f>Cenovnik!G175</f>
        <v>0</v>
      </c>
      <c r="H175" s="272">
        <f t="shared" ref="H175:H207" si="3">F175*G175</f>
        <v>0</v>
      </c>
    </row>
    <row r="176" spans="1:12" ht="35.25" customHeight="1" x14ac:dyDescent="0.25">
      <c r="A176" s="301">
        <v>3</v>
      </c>
      <c r="B176" s="312" t="s">
        <v>100</v>
      </c>
      <c r="C176" s="313"/>
      <c r="D176" s="314"/>
      <c r="E176" s="29" t="s">
        <v>131</v>
      </c>
      <c r="F176" s="39"/>
      <c r="G176" s="270"/>
      <c r="H176" s="94"/>
    </row>
    <row r="177" spans="1:8" ht="60.75" customHeight="1" x14ac:dyDescent="0.25">
      <c r="A177" s="302"/>
      <c r="B177" s="303" t="s">
        <v>101</v>
      </c>
      <c r="C177" s="304"/>
      <c r="D177" s="305"/>
      <c r="E177" s="261" t="s">
        <v>131</v>
      </c>
      <c r="F177" s="141"/>
      <c r="G177" s="271">
        <f>Cenovnik!G177</f>
        <v>0</v>
      </c>
      <c r="H177" s="272">
        <f t="shared" si="3"/>
        <v>0</v>
      </c>
    </row>
    <row r="178" spans="1:8" ht="18.75" customHeight="1" x14ac:dyDescent="0.25">
      <c r="A178" s="301">
        <v>4</v>
      </c>
      <c r="B178" s="306" t="s">
        <v>102</v>
      </c>
      <c r="C178" s="307"/>
      <c r="D178" s="308"/>
      <c r="E178" s="29" t="s">
        <v>129</v>
      </c>
      <c r="F178" s="39"/>
      <c r="G178" s="270"/>
      <c r="H178" s="94"/>
    </row>
    <row r="179" spans="1:8" ht="30" customHeight="1" x14ac:dyDescent="0.25">
      <c r="A179" s="302"/>
      <c r="B179" s="303" t="s">
        <v>137</v>
      </c>
      <c r="C179" s="304"/>
      <c r="D179" s="305"/>
      <c r="E179" s="24" t="s">
        <v>130</v>
      </c>
      <c r="F179" s="141"/>
      <c r="G179" s="271">
        <f>Cenovnik!G179</f>
        <v>0</v>
      </c>
      <c r="H179" s="272">
        <f t="shared" si="3"/>
        <v>0</v>
      </c>
    </row>
    <row r="180" spans="1:8" ht="30" customHeight="1" x14ac:dyDescent="0.25">
      <c r="A180" s="301">
        <v>5</v>
      </c>
      <c r="B180" s="312" t="s">
        <v>103</v>
      </c>
      <c r="C180" s="313"/>
      <c r="D180" s="314"/>
      <c r="E180" s="30" t="s">
        <v>131</v>
      </c>
      <c r="F180" s="39"/>
      <c r="G180" s="270"/>
      <c r="H180" s="94"/>
    </row>
    <row r="181" spans="1:8" ht="27.75" customHeight="1" x14ac:dyDescent="0.25">
      <c r="A181" s="309"/>
      <c r="B181" s="484" t="s">
        <v>104</v>
      </c>
      <c r="C181" s="485"/>
      <c r="D181" s="486"/>
      <c r="E181" s="29"/>
      <c r="F181" s="39"/>
      <c r="G181" s="270"/>
      <c r="H181" s="94"/>
    </row>
    <row r="182" spans="1:8" x14ac:dyDescent="0.25">
      <c r="A182" s="309"/>
      <c r="B182" s="315" t="s">
        <v>105</v>
      </c>
      <c r="C182" s="316"/>
      <c r="D182" s="317"/>
      <c r="E182" s="30" t="s">
        <v>131</v>
      </c>
      <c r="F182" s="39"/>
      <c r="G182" s="105">
        <f>Cenovnik!G182</f>
        <v>0</v>
      </c>
      <c r="H182" s="94">
        <f t="shared" si="3"/>
        <v>0</v>
      </c>
    </row>
    <row r="183" spans="1:8" ht="15.75" customHeight="1" x14ac:dyDescent="0.25">
      <c r="A183" s="302"/>
      <c r="B183" s="303" t="s">
        <v>106</v>
      </c>
      <c r="C183" s="304"/>
      <c r="D183" s="305"/>
      <c r="E183" s="30" t="s">
        <v>131</v>
      </c>
      <c r="F183" s="141"/>
      <c r="G183" s="271">
        <f>Cenovnik!G183</f>
        <v>0</v>
      </c>
      <c r="H183" s="272">
        <f t="shared" si="3"/>
        <v>0</v>
      </c>
    </row>
    <row r="184" spans="1:8" ht="27.75" customHeight="1" x14ac:dyDescent="0.25">
      <c r="A184" s="301">
        <v>6</v>
      </c>
      <c r="B184" s="312" t="s">
        <v>107</v>
      </c>
      <c r="C184" s="313"/>
      <c r="D184" s="314"/>
      <c r="E184" s="24" t="s">
        <v>129</v>
      </c>
      <c r="F184" s="39"/>
      <c r="G184" s="270"/>
      <c r="H184" s="94"/>
    </row>
    <row r="185" spans="1:8" ht="81.75" customHeight="1" x14ac:dyDescent="0.25">
      <c r="A185" s="302"/>
      <c r="B185" s="303" t="s">
        <v>108</v>
      </c>
      <c r="C185" s="304"/>
      <c r="D185" s="305"/>
      <c r="E185" s="30" t="s">
        <v>130</v>
      </c>
      <c r="F185" s="141"/>
      <c r="G185" s="271">
        <f>Cenovnik!G185</f>
        <v>0</v>
      </c>
      <c r="H185" s="272">
        <f t="shared" si="3"/>
        <v>0</v>
      </c>
    </row>
    <row r="186" spans="1:8" ht="37.5" customHeight="1" x14ac:dyDescent="0.25">
      <c r="A186" s="301">
        <v>7</v>
      </c>
      <c r="B186" s="312" t="s">
        <v>109</v>
      </c>
      <c r="C186" s="313"/>
      <c r="D186" s="314"/>
      <c r="E186" s="24" t="s">
        <v>129</v>
      </c>
      <c r="F186" s="39"/>
      <c r="G186" s="270"/>
      <c r="H186" s="94"/>
    </row>
    <row r="187" spans="1:8" ht="37.5" customHeight="1" x14ac:dyDescent="0.25">
      <c r="A187" s="302"/>
      <c r="B187" s="303" t="s">
        <v>110</v>
      </c>
      <c r="C187" s="304"/>
      <c r="D187" s="305"/>
      <c r="E187" s="30" t="s">
        <v>130</v>
      </c>
      <c r="F187" s="39"/>
      <c r="G187" s="105">
        <f>Cenovnik!G187</f>
        <v>0</v>
      </c>
      <c r="H187" s="94">
        <f t="shared" si="3"/>
        <v>0</v>
      </c>
    </row>
    <row r="188" spans="1:8" x14ac:dyDescent="0.25">
      <c r="A188" s="301">
        <v>8</v>
      </c>
      <c r="B188" s="306" t="s">
        <v>111</v>
      </c>
      <c r="C188" s="307"/>
      <c r="D188" s="308"/>
      <c r="E188" s="24" t="s">
        <v>129</v>
      </c>
      <c r="F188" s="39"/>
      <c r="G188" s="270"/>
      <c r="H188" s="94"/>
    </row>
    <row r="189" spans="1:8" ht="33" customHeight="1" x14ac:dyDescent="0.25">
      <c r="A189" s="302"/>
      <c r="B189" s="303" t="s">
        <v>112</v>
      </c>
      <c r="C189" s="304"/>
      <c r="D189" s="305"/>
      <c r="E189" s="30" t="s">
        <v>130</v>
      </c>
      <c r="F189" s="141"/>
      <c r="G189" s="271">
        <f>Cenovnik!G189</f>
        <v>0</v>
      </c>
      <c r="H189" s="272">
        <f t="shared" si="3"/>
        <v>0</v>
      </c>
    </row>
    <row r="190" spans="1:8" ht="33.75" customHeight="1" x14ac:dyDescent="0.25">
      <c r="A190" s="301">
        <v>9</v>
      </c>
      <c r="B190" s="312" t="s">
        <v>113</v>
      </c>
      <c r="C190" s="313"/>
      <c r="D190" s="314"/>
      <c r="E190" s="24" t="s">
        <v>129</v>
      </c>
      <c r="F190" s="39"/>
      <c r="G190" s="270"/>
      <c r="H190" s="94"/>
    </row>
    <row r="191" spans="1:8" ht="32.25" customHeight="1" x14ac:dyDescent="0.25">
      <c r="A191" s="302"/>
      <c r="B191" s="303" t="s">
        <v>114</v>
      </c>
      <c r="C191" s="304"/>
      <c r="D191" s="305"/>
      <c r="E191" s="30" t="s">
        <v>130</v>
      </c>
      <c r="F191" s="141"/>
      <c r="G191" s="271">
        <f>Cenovnik!G191</f>
        <v>0</v>
      </c>
      <c r="H191" s="272">
        <f t="shared" si="3"/>
        <v>0</v>
      </c>
    </row>
    <row r="192" spans="1:8" x14ac:dyDescent="0.25">
      <c r="A192" s="301">
        <v>10</v>
      </c>
      <c r="B192" s="329" t="s">
        <v>115</v>
      </c>
      <c r="C192" s="330"/>
      <c r="D192" s="331"/>
      <c r="E192" s="24" t="s">
        <v>129</v>
      </c>
      <c r="F192" s="39"/>
      <c r="G192" s="270"/>
      <c r="H192" s="94"/>
    </row>
    <row r="193" spans="1:12" ht="61.5" customHeight="1" x14ac:dyDescent="0.25">
      <c r="A193" s="302"/>
      <c r="B193" s="303" t="s">
        <v>116</v>
      </c>
      <c r="C193" s="304"/>
      <c r="D193" s="305"/>
      <c r="E193" s="30" t="s">
        <v>130</v>
      </c>
      <c r="F193" s="141"/>
      <c r="G193" s="271">
        <f>Cenovnik!G193</f>
        <v>0</v>
      </c>
      <c r="H193" s="272">
        <f t="shared" si="3"/>
        <v>0</v>
      </c>
    </row>
    <row r="194" spans="1:12" x14ac:dyDescent="0.25">
      <c r="A194" s="301">
        <v>11</v>
      </c>
      <c r="B194" s="306" t="s">
        <v>117</v>
      </c>
      <c r="C194" s="307"/>
      <c r="D194" s="308"/>
      <c r="E194" s="24" t="s">
        <v>129</v>
      </c>
      <c r="F194" s="39"/>
      <c r="G194" s="270"/>
      <c r="H194" s="94"/>
    </row>
    <row r="195" spans="1:12" x14ac:dyDescent="0.25">
      <c r="A195" s="302"/>
      <c r="B195" s="348" t="s">
        <v>118</v>
      </c>
      <c r="C195" s="349"/>
      <c r="D195" s="350"/>
      <c r="E195" s="30" t="s">
        <v>130</v>
      </c>
      <c r="F195" s="293"/>
      <c r="G195" s="271">
        <f>Cenovnik!G195</f>
        <v>0</v>
      </c>
      <c r="H195" s="272">
        <f t="shared" si="3"/>
        <v>0</v>
      </c>
    </row>
    <row r="196" spans="1:12" x14ac:dyDescent="0.25">
      <c r="A196" s="301">
        <v>12</v>
      </c>
      <c r="B196" s="306" t="s">
        <v>119</v>
      </c>
      <c r="C196" s="307"/>
      <c r="D196" s="308"/>
      <c r="E196" s="24" t="s">
        <v>129</v>
      </c>
      <c r="F196" s="39"/>
      <c r="G196" s="270"/>
      <c r="H196" s="94"/>
    </row>
    <row r="197" spans="1:12" x14ac:dyDescent="0.25">
      <c r="A197" s="309"/>
      <c r="B197" s="315" t="s">
        <v>120</v>
      </c>
      <c r="C197" s="316"/>
      <c r="D197" s="317"/>
      <c r="E197" s="24"/>
      <c r="F197" s="39"/>
      <c r="G197" s="270"/>
      <c r="H197" s="94"/>
    </row>
    <row r="198" spans="1:12" x14ac:dyDescent="0.25">
      <c r="A198" s="309"/>
      <c r="B198" s="315" t="s">
        <v>121</v>
      </c>
      <c r="C198" s="316"/>
      <c r="D198" s="317"/>
      <c r="E198" s="273" t="s">
        <v>130</v>
      </c>
      <c r="F198" s="39"/>
      <c r="G198" s="105">
        <f>Cenovnik!G198</f>
        <v>0</v>
      </c>
      <c r="H198" s="94">
        <f t="shared" si="3"/>
        <v>0</v>
      </c>
    </row>
    <row r="199" spans="1:12" x14ac:dyDescent="0.25">
      <c r="A199" s="302"/>
      <c r="B199" s="355" t="s">
        <v>122</v>
      </c>
      <c r="C199" s="356"/>
      <c r="D199" s="388"/>
      <c r="E199" s="30" t="s">
        <v>130</v>
      </c>
      <c r="F199" s="141"/>
      <c r="G199" s="271">
        <f>Cenovnik!G199</f>
        <v>0</v>
      </c>
      <c r="H199" s="272">
        <f t="shared" si="3"/>
        <v>0</v>
      </c>
    </row>
    <row r="200" spans="1:12" ht="51.75" customHeight="1" x14ac:dyDescent="0.25">
      <c r="A200" s="301">
        <v>13</v>
      </c>
      <c r="B200" s="312" t="s">
        <v>123</v>
      </c>
      <c r="C200" s="313"/>
      <c r="D200" s="314"/>
      <c r="E200" s="24" t="s">
        <v>255</v>
      </c>
      <c r="F200" s="39"/>
      <c r="G200" s="270"/>
      <c r="H200" s="94"/>
    </row>
    <row r="201" spans="1:12" ht="51" customHeight="1" x14ac:dyDescent="0.25">
      <c r="A201" s="302"/>
      <c r="B201" s="303" t="s">
        <v>124</v>
      </c>
      <c r="C201" s="304"/>
      <c r="D201" s="305"/>
      <c r="E201" s="30" t="s">
        <v>258</v>
      </c>
      <c r="F201" s="141"/>
      <c r="G201" s="271">
        <f>Cenovnik!G201</f>
        <v>0</v>
      </c>
      <c r="H201" s="272">
        <f t="shared" si="3"/>
        <v>0</v>
      </c>
    </row>
    <row r="202" spans="1:12" ht="48" customHeight="1" x14ac:dyDescent="0.25">
      <c r="A202" s="301">
        <v>14</v>
      </c>
      <c r="B202" s="312" t="s">
        <v>125</v>
      </c>
      <c r="C202" s="313"/>
      <c r="D202" s="314"/>
      <c r="E202" s="24" t="s">
        <v>129</v>
      </c>
      <c r="F202" s="39"/>
      <c r="G202" s="270"/>
      <c r="H202" s="94"/>
    </row>
    <row r="203" spans="1:12" ht="33.75" customHeight="1" x14ac:dyDescent="0.25">
      <c r="A203" s="302"/>
      <c r="B203" s="303" t="s">
        <v>126</v>
      </c>
      <c r="C203" s="304"/>
      <c r="D203" s="305"/>
      <c r="E203" s="30" t="s">
        <v>130</v>
      </c>
      <c r="F203" s="141"/>
      <c r="G203" s="271">
        <f>Cenovnik!G203</f>
        <v>0</v>
      </c>
      <c r="H203" s="272">
        <f t="shared" si="3"/>
        <v>0</v>
      </c>
    </row>
    <row r="204" spans="1:12" ht="15.75" customHeight="1" x14ac:dyDescent="0.25">
      <c r="A204" s="502">
        <v>15</v>
      </c>
      <c r="B204" s="312" t="s">
        <v>162</v>
      </c>
      <c r="C204" s="334"/>
      <c r="D204" s="335"/>
      <c r="E204" s="24" t="s">
        <v>129</v>
      </c>
      <c r="F204" s="39"/>
      <c r="G204" s="110"/>
      <c r="H204" s="60"/>
    </row>
    <row r="205" spans="1:12" ht="15.75" customHeight="1" x14ac:dyDescent="0.25">
      <c r="A205" s="497"/>
      <c r="B205" s="341" t="s">
        <v>253</v>
      </c>
      <c r="C205" s="342"/>
      <c r="D205" s="342"/>
      <c r="E205" s="30" t="s">
        <v>130</v>
      </c>
      <c r="F205" s="141"/>
      <c r="G205" s="105">
        <f>Cenovnik!G205</f>
        <v>0</v>
      </c>
      <c r="H205" s="94">
        <f t="shared" si="3"/>
        <v>0</v>
      </c>
    </row>
    <row r="206" spans="1:12" ht="15.75" customHeight="1" x14ac:dyDescent="0.25">
      <c r="A206" s="496">
        <v>16</v>
      </c>
      <c r="B206" s="303" t="s">
        <v>163</v>
      </c>
      <c r="C206" s="500"/>
      <c r="D206" s="501"/>
      <c r="E206" s="19" t="s">
        <v>133</v>
      </c>
      <c r="F206" s="39"/>
      <c r="G206" s="274"/>
      <c r="H206" s="275"/>
    </row>
    <row r="207" spans="1:12" ht="15.75" customHeight="1" thickBot="1" x14ac:dyDescent="0.3">
      <c r="A207" s="480"/>
      <c r="B207" s="481" t="s">
        <v>161</v>
      </c>
      <c r="C207" s="482"/>
      <c r="D207" s="483"/>
      <c r="E207" s="28" t="s">
        <v>133</v>
      </c>
      <c r="F207" s="269"/>
      <c r="G207" s="86">
        <f>Cenovnik!G207</f>
        <v>0</v>
      </c>
      <c r="H207" s="99">
        <f t="shared" si="3"/>
        <v>0</v>
      </c>
      <c r="L207" s="191"/>
    </row>
    <row r="208" spans="1:12" ht="15.75" thickBot="1" x14ac:dyDescent="0.3">
      <c r="A208" s="69"/>
      <c r="B208" s="4"/>
      <c r="C208" s="4"/>
      <c r="D208" s="343"/>
      <c r="E208" s="344"/>
      <c r="F208" s="344"/>
      <c r="G208" s="345"/>
      <c r="H208" s="194">
        <f>SUM(H172:H207)</f>
        <v>0</v>
      </c>
    </row>
    <row r="209" spans="1:13" x14ac:dyDescent="0.25">
      <c r="A209" s="32"/>
      <c r="B209" s="7"/>
      <c r="C209" s="7"/>
      <c r="D209" s="7"/>
      <c r="E209" s="186"/>
      <c r="F209" s="7"/>
      <c r="G209" s="82"/>
      <c r="H209" s="89"/>
    </row>
    <row r="210" spans="1:13" s="8" customFormat="1" ht="15.75" thickBot="1" x14ac:dyDescent="0.3">
      <c r="A210" s="32"/>
      <c r="B210" s="7"/>
      <c r="C210" s="7"/>
      <c r="D210" s="7"/>
      <c r="E210" s="31"/>
      <c r="F210" s="7"/>
      <c r="G210" s="82"/>
      <c r="H210" s="89"/>
    </row>
    <row r="211" spans="1:13" s="8" customFormat="1" ht="15.75" thickBot="1" x14ac:dyDescent="0.3">
      <c r="A211" s="32"/>
      <c r="B211" s="6"/>
      <c r="C211" s="6"/>
      <c r="D211" s="462" t="s">
        <v>265</v>
      </c>
      <c r="E211" s="463"/>
      <c r="F211" s="463"/>
      <c r="G211" s="464"/>
      <c r="H211" s="195">
        <f>SUM(H154+H208)</f>
        <v>0</v>
      </c>
    </row>
    <row r="212" spans="1:13" s="8" customFormat="1" x14ac:dyDescent="0.25">
      <c r="A212" s="32"/>
      <c r="B212" s="6"/>
      <c r="C212" s="6"/>
      <c r="D212" s="31"/>
      <c r="E212" s="31"/>
      <c r="F212" s="31"/>
      <c r="G212" s="31"/>
      <c r="H212" s="75"/>
    </row>
    <row r="213" spans="1:13" s="8" customFormat="1" x14ac:dyDescent="0.25">
      <c r="A213" s="32"/>
      <c r="B213" s="6"/>
      <c r="C213" s="6"/>
      <c r="D213" s="286"/>
      <c r="E213" s="287"/>
      <c r="F213" s="503"/>
      <c r="G213" s="504"/>
      <c r="H213" s="288"/>
    </row>
    <row r="214" spans="1:13" s="8" customFormat="1" x14ac:dyDescent="0.25">
      <c r="A214" s="32"/>
      <c r="B214" s="6"/>
      <c r="C214" s="6"/>
      <c r="D214" s="192"/>
      <c r="E214" s="193"/>
      <c r="F214" s="289"/>
      <c r="G214" s="31"/>
      <c r="H214" s="196"/>
    </row>
    <row r="215" spans="1:13" s="8" customFormat="1" x14ac:dyDescent="0.25">
      <c r="A215" s="65"/>
      <c r="B215" s="6"/>
      <c r="C215" s="6"/>
      <c r="D215" s="290"/>
      <c r="E215" s="287"/>
      <c r="F215" s="503"/>
      <c r="G215" s="504"/>
      <c r="H215" s="196"/>
    </row>
    <row r="216" spans="1:13" s="8" customFormat="1" ht="15" customHeight="1" x14ac:dyDescent="0.25">
      <c r="A216" s="65"/>
      <c r="B216" s="6"/>
      <c r="C216" s="6"/>
      <c r="D216" s="192"/>
      <c r="E216" s="193"/>
      <c r="F216" s="289"/>
      <c r="G216" s="87"/>
      <c r="H216" s="291"/>
    </row>
    <row r="217" spans="1:13" x14ac:dyDescent="0.25">
      <c r="A217" s="65"/>
      <c r="B217" s="187"/>
      <c r="C217" s="187"/>
      <c r="D217" s="39"/>
      <c r="E217" s="287"/>
      <c r="F217" s="503"/>
      <c r="G217" s="504"/>
      <c r="H217" s="292"/>
      <c r="M217" s="103"/>
    </row>
    <row r="218" spans="1:13" x14ac:dyDescent="0.25">
      <c r="A218" s="65"/>
      <c r="B218" s="187"/>
      <c r="C218" s="187"/>
      <c r="D218" s="187"/>
      <c r="E218" s="186"/>
      <c r="F218" s="7"/>
      <c r="G218" s="190"/>
      <c r="H218" s="189"/>
      <c r="M218" s="103"/>
    </row>
    <row r="219" spans="1:13" x14ac:dyDescent="0.25">
      <c r="A219" s="65"/>
      <c r="B219" s="7"/>
      <c r="C219" s="7"/>
      <c r="D219" s="7"/>
      <c r="E219" s="186"/>
      <c r="F219" s="7"/>
      <c r="G219" s="374"/>
      <c r="H219" s="375"/>
      <c r="L219" s="103"/>
    </row>
    <row r="220" spans="1:13" x14ac:dyDescent="0.25">
      <c r="A220" s="65"/>
      <c r="B220" s="7"/>
      <c r="C220" s="7"/>
      <c r="D220" s="7"/>
      <c r="E220" s="186"/>
      <c r="F220" s="7"/>
      <c r="G220" s="188"/>
      <c r="H220" s="100"/>
    </row>
    <row r="221" spans="1:13" x14ac:dyDescent="0.25">
      <c r="A221" s="65"/>
      <c r="B221" s="7"/>
      <c r="C221" s="7"/>
      <c r="D221" s="7"/>
      <c r="E221" s="186"/>
      <c r="F221" s="7"/>
      <c r="G221" s="82"/>
      <c r="H221" s="100"/>
    </row>
    <row r="222" spans="1:13" ht="15.75" thickBot="1" x14ac:dyDescent="0.3">
      <c r="A222" s="65"/>
      <c r="B222" s="7"/>
      <c r="C222" s="7"/>
      <c r="D222" s="7"/>
      <c r="E222" s="186"/>
      <c r="F222" s="7"/>
      <c r="G222" s="280"/>
      <c r="H222" s="294"/>
    </row>
    <row r="223" spans="1:13" x14ac:dyDescent="0.25">
      <c r="A223" s="65"/>
      <c r="B223" s="6" t="s">
        <v>257</v>
      </c>
      <c r="C223" s="6"/>
      <c r="D223" s="6"/>
      <c r="E223" s="186"/>
      <c r="F223" s="7"/>
      <c r="G223" s="282"/>
      <c r="H223" s="295"/>
    </row>
    <row r="224" spans="1:13" x14ac:dyDescent="0.25">
      <c r="A224" s="65"/>
      <c r="B224" s="6" t="s">
        <v>165</v>
      </c>
      <c r="C224" s="6"/>
      <c r="D224" s="6"/>
      <c r="E224" s="186"/>
      <c r="F224" s="7"/>
      <c r="G224" s="299" t="s">
        <v>264</v>
      </c>
      <c r="H224" s="300"/>
    </row>
    <row r="225" spans="1:8" ht="15.75" thickBot="1" x14ac:dyDescent="0.3">
      <c r="A225" s="67"/>
      <c r="B225" s="68"/>
      <c r="C225" s="68"/>
      <c r="D225" s="68"/>
      <c r="E225" s="25"/>
      <c r="F225" s="68"/>
      <c r="G225" s="83"/>
      <c r="H225" s="95"/>
    </row>
    <row r="226" spans="1:8" x14ac:dyDescent="0.25">
      <c r="A226" s="65"/>
      <c r="B226" s="7"/>
      <c r="C226" s="7"/>
      <c r="D226" s="7"/>
      <c r="E226" s="162"/>
      <c r="F226" s="7"/>
      <c r="G226" s="82"/>
      <c r="H226" s="100"/>
    </row>
    <row r="227" spans="1:8" x14ac:dyDescent="0.25">
      <c r="A227" s="65"/>
      <c r="B227" s="7"/>
      <c r="C227" s="7"/>
      <c r="D227" s="7"/>
      <c r="E227" s="162"/>
      <c r="F227" s="7"/>
      <c r="G227" s="82"/>
      <c r="H227" s="100"/>
    </row>
    <row r="228" spans="1:8" x14ac:dyDescent="0.25">
      <c r="A228" s="65"/>
      <c r="B228" s="7"/>
      <c r="C228" s="7"/>
      <c r="D228" s="7"/>
      <c r="E228" s="162"/>
      <c r="F228" s="7"/>
      <c r="G228" s="82"/>
      <c r="H228" s="100"/>
    </row>
    <row r="229" spans="1:8" x14ac:dyDescent="0.25">
      <c r="A229" s="65"/>
      <c r="B229" s="7"/>
      <c r="C229" s="7"/>
      <c r="D229" s="7"/>
      <c r="E229" s="162"/>
      <c r="F229" s="7"/>
      <c r="G229" s="82"/>
      <c r="H229" s="100"/>
    </row>
    <row r="230" spans="1:8" x14ac:dyDescent="0.25">
      <c r="A230" s="65"/>
      <c r="B230" s="7"/>
      <c r="C230" s="7"/>
      <c r="D230" s="7"/>
      <c r="E230" s="162"/>
      <c r="F230" s="7"/>
      <c r="G230" s="82"/>
      <c r="H230" s="100"/>
    </row>
    <row r="231" spans="1:8" x14ac:dyDescent="0.25">
      <c r="A231" s="65"/>
      <c r="B231" s="7"/>
      <c r="C231" s="7"/>
      <c r="D231" s="7"/>
      <c r="E231" s="162"/>
      <c r="F231" s="7"/>
      <c r="G231" s="82"/>
      <c r="H231" s="100"/>
    </row>
    <row r="232" spans="1:8" x14ac:dyDescent="0.25">
      <c r="A232" s="65"/>
      <c r="B232" s="7"/>
      <c r="C232" s="7"/>
      <c r="D232" s="7"/>
      <c r="E232" s="162"/>
      <c r="F232" s="7"/>
      <c r="G232" s="82"/>
      <c r="H232" s="100"/>
    </row>
    <row r="233" spans="1:8" x14ac:dyDescent="0.25">
      <c r="A233" s="65"/>
      <c r="B233" s="7"/>
      <c r="C233" s="7"/>
      <c r="D233" s="7"/>
      <c r="E233" s="162"/>
      <c r="F233" s="7"/>
      <c r="G233" s="82"/>
      <c r="H233" s="100"/>
    </row>
    <row r="234" spans="1:8" x14ac:dyDescent="0.25">
      <c r="A234" s="65"/>
      <c r="B234" s="7"/>
      <c r="C234" s="7"/>
      <c r="D234" s="7"/>
      <c r="E234" s="162"/>
      <c r="F234" s="7"/>
      <c r="G234" s="82"/>
      <c r="H234" s="100"/>
    </row>
    <row r="235" spans="1:8" x14ac:dyDescent="0.25">
      <c r="A235" s="65"/>
      <c r="B235" s="7"/>
      <c r="C235" s="7"/>
      <c r="D235" s="7"/>
      <c r="E235" s="162"/>
      <c r="F235" s="7"/>
      <c r="G235" s="82"/>
      <c r="H235" s="100"/>
    </row>
    <row r="236" spans="1:8" x14ac:dyDescent="0.25">
      <c r="A236" s="65"/>
      <c r="B236" s="7"/>
      <c r="C236" s="7"/>
      <c r="D236" s="7"/>
      <c r="E236" s="162"/>
      <c r="F236" s="7"/>
      <c r="G236" s="82"/>
      <c r="H236" s="100"/>
    </row>
    <row r="237" spans="1:8" x14ac:dyDescent="0.25">
      <c r="A237" s="65"/>
      <c r="B237" s="7"/>
      <c r="C237" s="7"/>
      <c r="D237" s="7"/>
      <c r="E237" s="162"/>
      <c r="F237" s="7"/>
      <c r="G237" s="82"/>
      <c r="H237" s="100"/>
    </row>
    <row r="238" spans="1:8" x14ac:dyDescent="0.25">
      <c r="A238" s="65"/>
      <c r="B238" s="7"/>
      <c r="C238" s="7"/>
      <c r="D238" s="7"/>
      <c r="E238" s="162"/>
      <c r="F238" s="7"/>
      <c r="G238" s="82"/>
      <c r="H238" s="100"/>
    </row>
    <row r="239" spans="1:8" x14ac:dyDescent="0.25">
      <c r="A239" s="65"/>
      <c r="B239" s="7"/>
      <c r="C239" s="7"/>
      <c r="D239" s="7"/>
      <c r="E239" s="162"/>
      <c r="F239" s="7"/>
      <c r="G239" s="82"/>
      <c r="H239" s="100"/>
    </row>
    <row r="240" spans="1:8" x14ac:dyDescent="0.25">
      <c r="A240" s="65"/>
      <c r="B240" s="7"/>
      <c r="C240" s="7"/>
      <c r="D240" s="7"/>
      <c r="E240" s="162"/>
      <c r="F240" s="7"/>
      <c r="G240" s="82"/>
      <c r="H240" s="100"/>
    </row>
    <row r="241" spans="1:8" x14ac:dyDescent="0.25">
      <c r="A241" s="65"/>
      <c r="B241" s="7"/>
      <c r="C241" s="7"/>
      <c r="D241" s="7"/>
      <c r="E241" s="162"/>
      <c r="F241" s="7"/>
      <c r="G241" s="82"/>
      <c r="H241" s="100"/>
    </row>
    <row r="242" spans="1:8" x14ac:dyDescent="0.25">
      <c r="A242" s="65"/>
      <c r="B242" s="7"/>
      <c r="C242" s="7"/>
      <c r="D242" s="7"/>
      <c r="E242" s="162"/>
      <c r="F242" s="7"/>
      <c r="G242" s="82"/>
      <c r="H242" s="100"/>
    </row>
    <row r="243" spans="1:8" x14ac:dyDescent="0.25">
      <c r="A243" s="65"/>
      <c r="B243" s="7"/>
      <c r="C243" s="7"/>
      <c r="D243" s="7"/>
      <c r="E243" s="162"/>
      <c r="F243" s="7"/>
      <c r="G243" s="82"/>
      <c r="H243" s="100"/>
    </row>
    <row r="244" spans="1:8" x14ac:dyDescent="0.25">
      <c r="A244" s="65"/>
      <c r="B244" s="7"/>
      <c r="C244" s="7"/>
      <c r="D244" s="7"/>
      <c r="E244" s="162"/>
      <c r="F244" s="7"/>
      <c r="G244" s="82"/>
      <c r="H244" s="100"/>
    </row>
    <row r="245" spans="1:8" x14ac:dyDescent="0.25">
      <c r="A245" s="65"/>
      <c r="B245" s="7"/>
      <c r="C245" s="7"/>
      <c r="D245" s="7"/>
      <c r="E245" s="162"/>
      <c r="F245" s="7"/>
      <c r="G245" s="82"/>
      <c r="H245" s="100"/>
    </row>
    <row r="246" spans="1:8" x14ac:dyDescent="0.25">
      <c r="A246" s="65"/>
      <c r="B246" s="7"/>
      <c r="C246" s="7"/>
      <c r="D246" s="7"/>
      <c r="E246" s="162"/>
      <c r="F246" s="7"/>
      <c r="G246" s="82"/>
      <c r="H246" s="100"/>
    </row>
    <row r="247" spans="1:8" x14ac:dyDescent="0.25">
      <c r="A247" s="65"/>
      <c r="B247" s="7"/>
      <c r="C247" s="7"/>
      <c r="D247" s="7"/>
      <c r="E247" s="162"/>
      <c r="F247" s="7"/>
      <c r="G247" s="82"/>
      <c r="H247" s="100"/>
    </row>
    <row r="248" spans="1:8" x14ac:dyDescent="0.25">
      <c r="A248" s="65"/>
      <c r="B248" s="7"/>
      <c r="C248" s="7"/>
      <c r="D248" s="7"/>
      <c r="E248" s="162"/>
      <c r="F248" s="7"/>
      <c r="G248" s="82"/>
      <c r="H248" s="100"/>
    </row>
    <row r="249" spans="1:8" x14ac:dyDescent="0.25">
      <c r="A249" s="65"/>
      <c r="B249" s="7"/>
      <c r="C249" s="7"/>
      <c r="D249" s="7"/>
      <c r="E249" s="162"/>
      <c r="F249" s="7"/>
      <c r="G249" s="82"/>
      <c r="H249" s="100"/>
    </row>
    <row r="250" spans="1:8" x14ac:dyDescent="0.25">
      <c r="A250" s="65"/>
      <c r="B250" s="7"/>
      <c r="C250" s="7"/>
      <c r="D250" s="7"/>
      <c r="F250" s="7"/>
      <c r="G250" s="82"/>
      <c r="H250" s="100"/>
    </row>
    <row r="251" spans="1:8" x14ac:dyDescent="0.25">
      <c r="A251" s="65"/>
      <c r="B251" s="7"/>
      <c r="C251" s="7"/>
      <c r="D251" s="7"/>
      <c r="F251" s="7"/>
      <c r="G251" s="82"/>
      <c r="H251" s="100"/>
    </row>
    <row r="252" spans="1:8" ht="15.75" thickBot="1" x14ac:dyDescent="0.3">
      <c r="A252" s="67"/>
      <c r="B252" s="68"/>
      <c r="C252" s="68"/>
      <c r="D252" s="68"/>
      <c r="E252" s="101"/>
      <c r="F252" s="68"/>
      <c r="G252" s="83"/>
      <c r="H252" s="95"/>
    </row>
  </sheetData>
  <mergeCells count="242">
    <mergeCell ref="D208:G208"/>
    <mergeCell ref="D211:G211"/>
    <mergeCell ref="A204:A205"/>
    <mergeCell ref="B204:D204"/>
    <mergeCell ref="B205:D205"/>
    <mergeCell ref="A206:A207"/>
    <mergeCell ref="B206:D206"/>
    <mergeCell ref="B207:D207"/>
    <mergeCell ref="A200:A201"/>
    <mergeCell ref="B200:D200"/>
    <mergeCell ref="B201:D201"/>
    <mergeCell ref="A202:A203"/>
    <mergeCell ref="B202:D202"/>
    <mergeCell ref="B203:D203"/>
    <mergeCell ref="A194:A195"/>
    <mergeCell ref="B194:D194"/>
    <mergeCell ref="B195:D195"/>
    <mergeCell ref="A196:A199"/>
    <mergeCell ref="B196:D196"/>
    <mergeCell ref="B197:D197"/>
    <mergeCell ref="B198:D198"/>
    <mergeCell ref="B199:D199"/>
    <mergeCell ref="A190:A191"/>
    <mergeCell ref="B190:D190"/>
    <mergeCell ref="B191:D191"/>
    <mergeCell ref="A192:A193"/>
    <mergeCell ref="B192:D192"/>
    <mergeCell ref="B193:D193"/>
    <mergeCell ref="A186:A187"/>
    <mergeCell ref="B186:D186"/>
    <mergeCell ref="B187:D187"/>
    <mergeCell ref="A188:A189"/>
    <mergeCell ref="B188:D188"/>
    <mergeCell ref="B189:D189"/>
    <mergeCell ref="A180:A183"/>
    <mergeCell ref="B180:D180"/>
    <mergeCell ref="B181:D181"/>
    <mergeCell ref="B182:D182"/>
    <mergeCell ref="B183:D183"/>
    <mergeCell ref="A184:A185"/>
    <mergeCell ref="B184:D184"/>
    <mergeCell ref="B185:D185"/>
    <mergeCell ref="A176:A177"/>
    <mergeCell ref="B176:D176"/>
    <mergeCell ref="B177:D177"/>
    <mergeCell ref="A178:A179"/>
    <mergeCell ref="B178:D178"/>
    <mergeCell ref="B179:D179"/>
    <mergeCell ref="B170:D170"/>
    <mergeCell ref="B171:D171"/>
    <mergeCell ref="A172:A173"/>
    <mergeCell ref="B172:D172"/>
    <mergeCell ref="B173:D173"/>
    <mergeCell ref="A174:A175"/>
    <mergeCell ref="B174:D174"/>
    <mergeCell ref="B175:D175"/>
    <mergeCell ref="A164:C164"/>
    <mergeCell ref="A166:H166"/>
    <mergeCell ref="A168:D168"/>
    <mergeCell ref="E168:G168"/>
    <mergeCell ref="A169:D169"/>
    <mergeCell ref="E169:F169"/>
    <mergeCell ref="G169:H169"/>
    <mergeCell ref="A146:A147"/>
    <mergeCell ref="A148:A149"/>
    <mergeCell ref="A150:A151"/>
    <mergeCell ref="B150:D150"/>
    <mergeCell ref="B151:D151"/>
    <mergeCell ref="A152:A153"/>
    <mergeCell ref="B152:D152"/>
    <mergeCell ref="B153:D153"/>
    <mergeCell ref="A142:A143"/>
    <mergeCell ref="B142:D142"/>
    <mergeCell ref="B143:D143"/>
    <mergeCell ref="A144:A145"/>
    <mergeCell ref="B144:D144"/>
    <mergeCell ref="B145:D145"/>
    <mergeCell ref="B137:D137"/>
    <mergeCell ref="B138:D138"/>
    <mergeCell ref="B139:D139"/>
    <mergeCell ref="A140:A141"/>
    <mergeCell ref="B140:D140"/>
    <mergeCell ref="B141:D141"/>
    <mergeCell ref="B131:D131"/>
    <mergeCell ref="B132:D132"/>
    <mergeCell ref="B133:D133"/>
    <mergeCell ref="B134:D134"/>
    <mergeCell ref="B135:D135"/>
    <mergeCell ref="B136:D136"/>
    <mergeCell ref="A122:A139"/>
    <mergeCell ref="B122:D122"/>
    <mergeCell ref="B123:D123"/>
    <mergeCell ref="B124:D124"/>
    <mergeCell ref="B125:D125"/>
    <mergeCell ref="B126:D126"/>
    <mergeCell ref="B127:D127"/>
    <mergeCell ref="B128:D128"/>
    <mergeCell ref="B129:D129"/>
    <mergeCell ref="B130:D130"/>
    <mergeCell ref="A112:A115"/>
    <mergeCell ref="B114:D114"/>
    <mergeCell ref="B115:D115"/>
    <mergeCell ref="A116:A121"/>
    <mergeCell ref="B116:D116"/>
    <mergeCell ref="B118:D118"/>
    <mergeCell ref="B119:D119"/>
    <mergeCell ref="B120:D120"/>
    <mergeCell ref="B121:D121"/>
    <mergeCell ref="A103:A104"/>
    <mergeCell ref="B103:D103"/>
    <mergeCell ref="B104:D104"/>
    <mergeCell ref="A105:A111"/>
    <mergeCell ref="B105:D105"/>
    <mergeCell ref="B106:D106"/>
    <mergeCell ref="B107:D107"/>
    <mergeCell ref="B108:D108"/>
    <mergeCell ref="B109:D109"/>
    <mergeCell ref="B110:D110"/>
    <mergeCell ref="B111:D111"/>
    <mergeCell ref="A99:A100"/>
    <mergeCell ref="B99:D99"/>
    <mergeCell ref="B100:D100"/>
    <mergeCell ref="A101:A102"/>
    <mergeCell ref="B101:D101"/>
    <mergeCell ref="B102:D102"/>
    <mergeCell ref="A93:A94"/>
    <mergeCell ref="A95:A96"/>
    <mergeCell ref="B95:D95"/>
    <mergeCell ref="B96:D96"/>
    <mergeCell ref="A97:A98"/>
    <mergeCell ref="B97:D97"/>
    <mergeCell ref="B98:D98"/>
    <mergeCell ref="A81:A82"/>
    <mergeCell ref="A83:A84"/>
    <mergeCell ref="A85:A86"/>
    <mergeCell ref="A87:A88"/>
    <mergeCell ref="A89:A90"/>
    <mergeCell ref="A91:A92"/>
    <mergeCell ref="A77:A78"/>
    <mergeCell ref="B77:D77"/>
    <mergeCell ref="B78:D78"/>
    <mergeCell ref="A79:A80"/>
    <mergeCell ref="B79:D79"/>
    <mergeCell ref="B80:D80"/>
    <mergeCell ref="A73:A74"/>
    <mergeCell ref="B73:D73"/>
    <mergeCell ref="B74:D74"/>
    <mergeCell ref="A75:A76"/>
    <mergeCell ref="B75:D75"/>
    <mergeCell ref="B76:D76"/>
    <mergeCell ref="A69:A70"/>
    <mergeCell ref="B69:D69"/>
    <mergeCell ref="B70:D70"/>
    <mergeCell ref="A71:A72"/>
    <mergeCell ref="B71:D71"/>
    <mergeCell ref="B72:D72"/>
    <mergeCell ref="A65:A66"/>
    <mergeCell ref="B65:D65"/>
    <mergeCell ref="B66:D66"/>
    <mergeCell ref="A67:A68"/>
    <mergeCell ref="B67:D67"/>
    <mergeCell ref="B68:D68"/>
    <mergeCell ref="B58:D58"/>
    <mergeCell ref="B59:D59"/>
    <mergeCell ref="B60:D60"/>
    <mergeCell ref="B61:D61"/>
    <mergeCell ref="B62:D62"/>
    <mergeCell ref="A63:A64"/>
    <mergeCell ref="B63:D63"/>
    <mergeCell ref="B64:D64"/>
    <mergeCell ref="B50:D50"/>
    <mergeCell ref="B51:D51"/>
    <mergeCell ref="B53:D53"/>
    <mergeCell ref="B54:D54"/>
    <mergeCell ref="B55:D55"/>
    <mergeCell ref="B57:D57"/>
    <mergeCell ref="A40:A62"/>
    <mergeCell ref="B40:D40"/>
    <mergeCell ref="B41:D41"/>
    <mergeCell ref="B42:D42"/>
    <mergeCell ref="B43:D43"/>
    <mergeCell ref="B44:D44"/>
    <mergeCell ref="B45:D45"/>
    <mergeCell ref="B47:D47"/>
    <mergeCell ref="B48:D48"/>
    <mergeCell ref="B49:D49"/>
    <mergeCell ref="A36:A37"/>
    <mergeCell ref="B36:D36"/>
    <mergeCell ref="B37:D37"/>
    <mergeCell ref="A38:A39"/>
    <mergeCell ref="B38:D38"/>
    <mergeCell ref="B39:D39"/>
    <mergeCell ref="A32:A33"/>
    <mergeCell ref="B32:D32"/>
    <mergeCell ref="B33:D33"/>
    <mergeCell ref="A34:A35"/>
    <mergeCell ref="B34:D34"/>
    <mergeCell ref="B35:D35"/>
    <mergeCell ref="B23:D23"/>
    <mergeCell ref="A24:A25"/>
    <mergeCell ref="A1:C1"/>
    <mergeCell ref="A2:H2"/>
    <mergeCell ref="A3:H3"/>
    <mergeCell ref="A4:H4"/>
    <mergeCell ref="A5:H5"/>
    <mergeCell ref="A6:H6"/>
    <mergeCell ref="A18:A19"/>
    <mergeCell ref="B18:D18"/>
    <mergeCell ref="B19:D19"/>
    <mergeCell ref="B13:D13"/>
    <mergeCell ref="A14:A15"/>
    <mergeCell ref="B14:D14"/>
    <mergeCell ref="B15:D15"/>
    <mergeCell ref="A16:A17"/>
    <mergeCell ref="B16:D16"/>
    <mergeCell ref="B17:D17"/>
    <mergeCell ref="B24:D24"/>
    <mergeCell ref="B25:D25"/>
    <mergeCell ref="G224:H224"/>
    <mergeCell ref="B27:D27"/>
    <mergeCell ref="G219:H219"/>
    <mergeCell ref="F213:G213"/>
    <mergeCell ref="F215:G215"/>
    <mergeCell ref="F217:G217"/>
    <mergeCell ref="A7:H7"/>
    <mergeCell ref="A8:H8"/>
    <mergeCell ref="A10:D10"/>
    <mergeCell ref="A11:D11"/>
    <mergeCell ref="E11:F11"/>
    <mergeCell ref="B12:D12"/>
    <mergeCell ref="A20:A21"/>
    <mergeCell ref="B20:D20"/>
    <mergeCell ref="B21:D21"/>
    <mergeCell ref="A26:A27"/>
    <mergeCell ref="A28:A29"/>
    <mergeCell ref="B28:D28"/>
    <mergeCell ref="B29:D29"/>
    <mergeCell ref="A30:A31"/>
    <mergeCell ref="B30:D30"/>
    <mergeCell ref="B31:D31"/>
    <mergeCell ref="A22:A23"/>
    <mergeCell ref="B22:D22"/>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7"/>
  <sheetViews>
    <sheetView view="pageBreakPreview" zoomScale="112" zoomScaleNormal="100" workbookViewId="0">
      <selection activeCell="A2" sqref="A2:H2"/>
    </sheetView>
  </sheetViews>
  <sheetFormatPr defaultRowHeight="15" x14ac:dyDescent="0.25"/>
  <cols>
    <col min="1" max="1" width="3.85546875" style="8" customWidth="1"/>
    <col min="2" max="2" width="10.85546875" style="8" customWidth="1"/>
    <col min="3" max="3" width="8.140625" style="8" customWidth="1"/>
    <col min="4" max="4" width="29.85546875" style="8" customWidth="1"/>
    <col min="5" max="5" width="9.140625" style="8" customWidth="1"/>
    <col min="6" max="6" width="9" style="8" bestFit="1" customWidth="1"/>
    <col min="7" max="7" width="11.28515625" style="88" customWidth="1"/>
    <col min="8" max="8" width="16.85546875" style="88" customWidth="1"/>
    <col min="12" max="12" width="17.28515625" customWidth="1"/>
  </cols>
  <sheetData>
    <row r="1" spans="1:11" ht="15.75" thickBot="1" x14ac:dyDescent="0.3">
      <c r="A1" s="389"/>
      <c r="B1" s="390"/>
      <c r="C1" s="390"/>
      <c r="D1" s="4"/>
      <c r="E1" s="9"/>
      <c r="F1" s="10"/>
      <c r="G1" s="4"/>
      <c r="H1" s="11"/>
    </row>
    <row r="2" spans="1:11" ht="15.75" thickBot="1" x14ac:dyDescent="0.3">
      <c r="A2" s="391" t="s">
        <v>244</v>
      </c>
      <c r="B2" s="392"/>
      <c r="C2" s="392"/>
      <c r="D2" s="392"/>
      <c r="E2" s="392"/>
      <c r="F2" s="392"/>
      <c r="G2" s="392"/>
      <c r="H2" s="393"/>
    </row>
    <row r="3" spans="1:11" ht="19.5" customHeight="1" thickBot="1" x14ac:dyDescent="0.3">
      <c r="A3" s="394"/>
      <c r="B3" s="395"/>
      <c r="C3" s="395"/>
      <c r="D3" s="395"/>
      <c r="E3" s="395"/>
      <c r="F3" s="395"/>
      <c r="G3" s="395"/>
      <c r="H3" s="396"/>
    </row>
    <row r="4" spans="1:11" ht="93" customHeight="1" thickBot="1" x14ac:dyDescent="0.3">
      <c r="A4" s="397" t="s">
        <v>183</v>
      </c>
      <c r="B4" s="398"/>
      <c r="C4" s="398"/>
      <c r="D4" s="398"/>
      <c r="E4" s="398"/>
      <c r="F4" s="398"/>
      <c r="G4" s="398"/>
      <c r="H4" s="399"/>
    </row>
    <row r="5" spans="1:11" ht="18" customHeight="1" thickBot="1" x14ac:dyDescent="0.3">
      <c r="A5" s="415"/>
      <c r="B5" s="416"/>
      <c r="C5" s="416"/>
      <c r="D5" s="416"/>
      <c r="E5" s="416"/>
      <c r="F5" s="416"/>
      <c r="G5" s="416"/>
      <c r="H5" s="417"/>
    </row>
    <row r="6" spans="1:11" ht="9.75" customHeight="1" x14ac:dyDescent="0.25">
      <c r="A6" s="473"/>
      <c r="B6" s="474"/>
      <c r="C6" s="474"/>
      <c r="D6" s="474"/>
      <c r="E6" s="474"/>
      <c r="F6" s="474"/>
      <c r="G6" s="474"/>
      <c r="H6" s="475"/>
    </row>
    <row r="7" spans="1:11" ht="9.75" customHeight="1" x14ac:dyDescent="0.25">
      <c r="A7" s="404"/>
      <c r="B7" s="405"/>
      <c r="C7" s="405"/>
      <c r="D7" s="405"/>
      <c r="E7" s="405"/>
      <c r="F7" s="405"/>
      <c r="G7" s="405"/>
      <c r="H7" s="406"/>
    </row>
    <row r="8" spans="1:11" ht="45" customHeight="1" x14ac:dyDescent="0.25">
      <c r="A8" s="407" t="s">
        <v>266</v>
      </c>
      <c r="B8" s="408"/>
      <c r="C8" s="408"/>
      <c r="D8" s="408"/>
      <c r="E8" s="408"/>
      <c r="F8" s="408"/>
      <c r="G8" s="408"/>
      <c r="H8" s="409"/>
    </row>
    <row r="9" spans="1:11" ht="15.75" thickBot="1" x14ac:dyDescent="0.3">
      <c r="A9" s="32"/>
      <c r="B9" s="6"/>
      <c r="C9" s="6"/>
      <c r="D9" s="6"/>
      <c r="E9" s="124"/>
      <c r="F9" s="6"/>
      <c r="G9" s="79"/>
      <c r="H9" s="89"/>
    </row>
    <row r="10" spans="1:11" s="131" customFormat="1" ht="17.25" customHeight="1" thickBot="1" x14ac:dyDescent="0.3">
      <c r="A10" s="476" t="s">
        <v>168</v>
      </c>
      <c r="B10" s="411"/>
      <c r="C10" s="411"/>
      <c r="D10" s="411"/>
      <c r="E10" s="128" t="s">
        <v>185</v>
      </c>
      <c r="F10" s="129"/>
      <c r="G10" s="129"/>
      <c r="H10" s="130">
        <v>1</v>
      </c>
      <c r="K10" s="132"/>
    </row>
    <row r="11" spans="1:11" s="131" customFormat="1" ht="15.75" customHeight="1" thickBot="1" x14ac:dyDescent="0.3">
      <c r="A11" s="477" t="s">
        <v>217</v>
      </c>
      <c r="B11" s="411"/>
      <c r="C11" s="411"/>
      <c r="D11" s="413"/>
      <c r="E11" s="466" t="s">
        <v>169</v>
      </c>
      <c r="F11" s="478"/>
      <c r="G11" s="466" t="s">
        <v>216</v>
      </c>
      <c r="H11" s="467"/>
      <c r="J11" s="468"/>
      <c r="K11" s="469"/>
    </row>
    <row r="12" spans="1:11" ht="15.75" thickBot="1" x14ac:dyDescent="0.3">
      <c r="A12" s="33" t="s">
        <v>0</v>
      </c>
      <c r="B12" s="385" t="s">
        <v>1</v>
      </c>
      <c r="C12" s="386"/>
      <c r="D12" s="387"/>
      <c r="E12" s="13" t="s">
        <v>127</v>
      </c>
      <c r="F12" s="34"/>
      <c r="G12" s="34" t="s">
        <v>167</v>
      </c>
      <c r="H12" s="91" t="s">
        <v>170</v>
      </c>
    </row>
    <row r="13" spans="1:11" ht="15.75" thickBot="1" x14ac:dyDescent="0.3">
      <c r="A13" s="35" t="s">
        <v>2</v>
      </c>
      <c r="B13" s="403" t="s">
        <v>3</v>
      </c>
      <c r="C13" s="377"/>
      <c r="D13" s="378"/>
      <c r="E13" s="14" t="s">
        <v>128</v>
      </c>
      <c r="F13" s="36"/>
      <c r="G13" s="125" t="s">
        <v>166</v>
      </c>
      <c r="H13" s="92" t="s">
        <v>171</v>
      </c>
    </row>
    <row r="14" spans="1:11" x14ac:dyDescent="0.25">
      <c r="A14" s="351">
        <v>1</v>
      </c>
      <c r="B14" s="442" t="s">
        <v>197</v>
      </c>
      <c r="C14" s="443"/>
      <c r="D14" s="444"/>
      <c r="E14" s="15" t="s">
        <v>129</v>
      </c>
      <c r="F14" s="37"/>
      <c r="G14" s="38"/>
      <c r="H14" s="93"/>
    </row>
    <row r="15" spans="1:11" ht="36.75" customHeight="1" x14ac:dyDescent="0.25">
      <c r="A15" s="302"/>
      <c r="B15" s="303" t="s">
        <v>4</v>
      </c>
      <c r="C15" s="304"/>
      <c r="D15" s="305"/>
      <c r="E15" s="16" t="s">
        <v>130</v>
      </c>
      <c r="F15" s="39">
        <v>0</v>
      </c>
      <c r="G15" s="40">
        <f>Cenovnik!G15</f>
        <v>0</v>
      </c>
      <c r="H15" s="94">
        <f>F15*G15</f>
        <v>0</v>
      </c>
    </row>
    <row r="16" spans="1:11" x14ac:dyDescent="0.25">
      <c r="A16" s="301">
        <f>SUM(A14+1)</f>
        <v>2</v>
      </c>
      <c r="B16" s="306" t="s">
        <v>5</v>
      </c>
      <c r="C16" s="307"/>
      <c r="D16" s="308"/>
      <c r="E16" s="17" t="s">
        <v>129</v>
      </c>
      <c r="F16" s="39"/>
      <c r="G16" s="42"/>
      <c r="H16" s="94"/>
    </row>
    <row r="17" spans="1:8" x14ac:dyDescent="0.25">
      <c r="A17" s="302"/>
      <c r="B17" s="348" t="s">
        <v>210</v>
      </c>
      <c r="C17" s="349"/>
      <c r="D17" s="350"/>
      <c r="E17" s="16" t="s">
        <v>130</v>
      </c>
      <c r="F17" s="39">
        <v>0</v>
      </c>
      <c r="G17" s="40">
        <f>Cenovnik!G17</f>
        <v>0</v>
      </c>
      <c r="H17" s="94">
        <f t="shared" ref="H17:H76" si="0">F17*G17</f>
        <v>0</v>
      </c>
    </row>
    <row r="18" spans="1:8" x14ac:dyDescent="0.25">
      <c r="A18" s="301">
        <f>SUM(A16+1)</f>
        <v>3</v>
      </c>
      <c r="B18" s="306" t="s">
        <v>195</v>
      </c>
      <c r="C18" s="307"/>
      <c r="D18" s="308"/>
      <c r="E18" s="17" t="s">
        <v>129</v>
      </c>
      <c r="F18" s="39"/>
      <c r="G18" s="42"/>
      <c r="H18" s="94"/>
    </row>
    <row r="19" spans="1:8" x14ac:dyDescent="0.25">
      <c r="A19" s="302"/>
      <c r="B19" s="348" t="s">
        <v>211</v>
      </c>
      <c r="C19" s="349"/>
      <c r="D19" s="350"/>
      <c r="E19" s="18" t="s">
        <v>130</v>
      </c>
      <c r="F19" s="39">
        <v>0</v>
      </c>
      <c r="G19" s="40">
        <f>Cenovnik!G19</f>
        <v>0</v>
      </c>
      <c r="H19" s="94">
        <f t="shared" si="0"/>
        <v>0</v>
      </c>
    </row>
    <row r="20" spans="1:8" x14ac:dyDescent="0.25">
      <c r="A20" s="301">
        <f>SUM(A18+1)</f>
        <v>4</v>
      </c>
      <c r="B20" s="306" t="s">
        <v>6</v>
      </c>
      <c r="C20" s="307"/>
      <c r="D20" s="308"/>
      <c r="E20" s="17" t="s">
        <v>129</v>
      </c>
      <c r="F20" s="39"/>
      <c r="G20" s="42"/>
      <c r="H20" s="94"/>
    </row>
    <row r="21" spans="1:8" ht="39" customHeight="1" x14ac:dyDescent="0.25">
      <c r="A21" s="302"/>
      <c r="B21" s="303" t="s">
        <v>7</v>
      </c>
      <c r="C21" s="304"/>
      <c r="D21" s="305"/>
      <c r="E21" s="16" t="s">
        <v>130</v>
      </c>
      <c r="F21" s="39">
        <v>0</v>
      </c>
      <c r="G21" s="40">
        <f>Cenovnik!G21</f>
        <v>0</v>
      </c>
      <c r="H21" s="94">
        <f t="shared" si="0"/>
        <v>0</v>
      </c>
    </row>
    <row r="22" spans="1:8" x14ac:dyDescent="0.25">
      <c r="A22" s="301">
        <f>SUM(A20+1)</f>
        <v>5</v>
      </c>
      <c r="B22" s="306" t="s">
        <v>8</v>
      </c>
      <c r="C22" s="307"/>
      <c r="D22" s="308"/>
      <c r="E22" s="17" t="s">
        <v>129</v>
      </c>
      <c r="F22" s="39"/>
      <c r="G22" s="42"/>
      <c r="H22" s="94"/>
    </row>
    <row r="23" spans="1:8" ht="15" customHeight="1" x14ac:dyDescent="0.25">
      <c r="A23" s="302"/>
      <c r="B23" s="303" t="s">
        <v>9</v>
      </c>
      <c r="C23" s="304"/>
      <c r="D23" s="305"/>
      <c r="E23" s="16" t="s">
        <v>130</v>
      </c>
      <c r="F23" s="39">
        <v>0</v>
      </c>
      <c r="G23" s="40">
        <f>Cenovnik!G23</f>
        <v>0</v>
      </c>
      <c r="H23" s="94">
        <f t="shared" si="0"/>
        <v>0</v>
      </c>
    </row>
    <row r="24" spans="1:8" x14ac:dyDescent="0.25">
      <c r="A24" s="301">
        <f>SUM(A22+1)</f>
        <v>6</v>
      </c>
      <c r="B24" s="306" t="s">
        <v>10</v>
      </c>
      <c r="C24" s="307"/>
      <c r="D24" s="308"/>
      <c r="E24" s="18" t="s">
        <v>129</v>
      </c>
      <c r="F24" s="39"/>
      <c r="G24" s="42"/>
      <c r="H24" s="94"/>
    </row>
    <row r="25" spans="1:8" ht="33" customHeight="1" x14ac:dyDescent="0.25">
      <c r="A25" s="302"/>
      <c r="B25" s="303" t="s">
        <v>11</v>
      </c>
      <c r="C25" s="304"/>
      <c r="D25" s="305"/>
      <c r="E25" s="18" t="s">
        <v>130</v>
      </c>
      <c r="F25" s="39">
        <v>0</v>
      </c>
      <c r="G25" s="40">
        <f>Cenovnik!G25</f>
        <v>0</v>
      </c>
      <c r="H25" s="94">
        <f t="shared" si="0"/>
        <v>0</v>
      </c>
    </row>
    <row r="26" spans="1:8" ht="30" customHeight="1" x14ac:dyDescent="0.25">
      <c r="A26" s="301">
        <f>SUM(A24+1)</f>
        <v>7</v>
      </c>
      <c r="B26" s="209" t="s">
        <v>261</v>
      </c>
      <c r="C26" s="210"/>
      <c r="D26" s="211"/>
      <c r="E26" s="17" t="s">
        <v>129</v>
      </c>
      <c r="F26" s="39"/>
      <c r="G26" s="42"/>
      <c r="H26" s="94"/>
    </row>
    <row r="27" spans="1:8" ht="28.5" customHeight="1" x14ac:dyDescent="0.25">
      <c r="A27" s="302"/>
      <c r="B27" s="296" t="s">
        <v>262</v>
      </c>
      <c r="C27" s="297"/>
      <c r="D27" s="298"/>
      <c r="E27" s="18" t="s">
        <v>130</v>
      </c>
      <c r="F27" s="39">
        <v>0</v>
      </c>
      <c r="G27" s="40">
        <f>Cenovnik!G27</f>
        <v>0</v>
      </c>
      <c r="H27" s="94">
        <f t="shared" si="0"/>
        <v>0</v>
      </c>
    </row>
    <row r="28" spans="1:8" x14ac:dyDescent="0.25">
      <c r="A28" s="301">
        <f>SUM(A26+1)</f>
        <v>8</v>
      </c>
      <c r="B28" s="306" t="s">
        <v>198</v>
      </c>
      <c r="C28" s="307"/>
      <c r="D28" s="308"/>
      <c r="E28" s="17" t="s">
        <v>129</v>
      </c>
      <c r="F28" s="39"/>
      <c r="G28" s="42"/>
      <c r="H28" s="94"/>
    </row>
    <row r="29" spans="1:8" ht="21" customHeight="1" x14ac:dyDescent="0.25">
      <c r="A29" s="302"/>
      <c r="B29" s="348" t="s">
        <v>212</v>
      </c>
      <c r="C29" s="349"/>
      <c r="D29" s="350"/>
      <c r="E29" s="16" t="s">
        <v>130</v>
      </c>
      <c r="F29" s="39">
        <v>0</v>
      </c>
      <c r="G29" s="40">
        <f>Cenovnik!G29</f>
        <v>0</v>
      </c>
      <c r="H29" s="94">
        <f t="shared" si="0"/>
        <v>0</v>
      </c>
    </row>
    <row r="30" spans="1:8" x14ac:dyDescent="0.25">
      <c r="A30" s="301">
        <f>SUM(A28+1)</f>
        <v>9</v>
      </c>
      <c r="B30" s="306" t="s">
        <v>12</v>
      </c>
      <c r="C30" s="307"/>
      <c r="D30" s="308"/>
      <c r="E30" s="17" t="s">
        <v>129</v>
      </c>
      <c r="F30" s="39"/>
      <c r="G30" s="42"/>
      <c r="H30" s="94"/>
    </row>
    <row r="31" spans="1:8" x14ac:dyDescent="0.25">
      <c r="A31" s="302"/>
      <c r="B31" s="348" t="s">
        <v>13</v>
      </c>
      <c r="C31" s="349"/>
      <c r="D31" s="350"/>
      <c r="E31" s="16" t="s">
        <v>130</v>
      </c>
      <c r="F31" s="39">
        <v>0</v>
      </c>
      <c r="G31" s="40">
        <f>Cenovnik!G31</f>
        <v>0</v>
      </c>
      <c r="H31" s="94">
        <f t="shared" si="0"/>
        <v>0</v>
      </c>
    </row>
    <row r="32" spans="1:8" x14ac:dyDescent="0.25">
      <c r="A32" s="301">
        <f>SUM(A30+1)</f>
        <v>10</v>
      </c>
      <c r="B32" s="306" t="s">
        <v>14</v>
      </c>
      <c r="C32" s="307"/>
      <c r="D32" s="308"/>
      <c r="E32" s="17" t="s">
        <v>129</v>
      </c>
      <c r="F32" s="39"/>
      <c r="G32" s="42"/>
      <c r="H32" s="94"/>
    </row>
    <row r="33" spans="1:8" x14ac:dyDescent="0.25">
      <c r="A33" s="302"/>
      <c r="B33" s="348" t="s">
        <v>15</v>
      </c>
      <c r="C33" s="349"/>
      <c r="D33" s="350"/>
      <c r="E33" s="19" t="s">
        <v>130</v>
      </c>
      <c r="F33" s="39">
        <v>0</v>
      </c>
      <c r="G33" s="40">
        <f>Cenovnik!G33</f>
        <v>0</v>
      </c>
      <c r="H33" s="94">
        <f t="shared" si="0"/>
        <v>0</v>
      </c>
    </row>
    <row r="34" spans="1:8" x14ac:dyDescent="0.25">
      <c r="A34" s="301">
        <f>SUM(A32+1)</f>
        <v>11</v>
      </c>
      <c r="B34" s="329" t="s">
        <v>16</v>
      </c>
      <c r="C34" s="330"/>
      <c r="D34" s="331"/>
      <c r="E34" s="18" t="s">
        <v>129</v>
      </c>
      <c r="F34" s="39"/>
      <c r="G34" s="47"/>
      <c r="H34" s="94"/>
    </row>
    <row r="35" spans="1:8" ht="15" customHeight="1" x14ac:dyDescent="0.25">
      <c r="A35" s="302"/>
      <c r="B35" s="303" t="s">
        <v>17</v>
      </c>
      <c r="C35" s="304"/>
      <c r="D35" s="305"/>
      <c r="E35" s="19" t="s">
        <v>130</v>
      </c>
      <c r="F35" s="39">
        <v>0</v>
      </c>
      <c r="G35" s="40">
        <f>Cenovnik!G35</f>
        <v>0</v>
      </c>
      <c r="H35" s="94">
        <f t="shared" si="0"/>
        <v>0</v>
      </c>
    </row>
    <row r="36" spans="1:8" x14ac:dyDescent="0.25">
      <c r="A36" s="301">
        <f>SUM(A34+1)</f>
        <v>12</v>
      </c>
      <c r="B36" s="306" t="s">
        <v>134</v>
      </c>
      <c r="C36" s="307"/>
      <c r="D36" s="308"/>
      <c r="E36" s="17" t="s">
        <v>131</v>
      </c>
      <c r="F36" s="39"/>
      <c r="G36" s="42"/>
      <c r="H36" s="94"/>
    </row>
    <row r="37" spans="1:8" x14ac:dyDescent="0.25">
      <c r="A37" s="302"/>
      <c r="B37" s="348" t="s">
        <v>135</v>
      </c>
      <c r="C37" s="349"/>
      <c r="D37" s="350"/>
      <c r="E37" s="16" t="s">
        <v>131</v>
      </c>
      <c r="F37" s="39">
        <v>0</v>
      </c>
      <c r="G37" s="40">
        <f>Cenovnik!G37</f>
        <v>0</v>
      </c>
      <c r="H37" s="94">
        <f t="shared" si="0"/>
        <v>0</v>
      </c>
    </row>
    <row r="38" spans="1:8" x14ac:dyDescent="0.25">
      <c r="A38" s="301">
        <f>SUM(A36+1)</f>
        <v>13</v>
      </c>
      <c r="B38" s="306" t="s">
        <v>18</v>
      </c>
      <c r="C38" s="307"/>
      <c r="D38" s="308"/>
      <c r="E38" s="17" t="s">
        <v>131</v>
      </c>
      <c r="F38" s="39"/>
      <c r="G38" s="42"/>
      <c r="H38" s="94"/>
    </row>
    <row r="39" spans="1:8" x14ac:dyDescent="0.25">
      <c r="A39" s="302"/>
      <c r="B39" s="348" t="s">
        <v>19</v>
      </c>
      <c r="C39" s="349"/>
      <c r="D39" s="350"/>
      <c r="E39" s="16" t="s">
        <v>131</v>
      </c>
      <c r="F39" s="39">
        <v>0</v>
      </c>
      <c r="G39" s="40">
        <f>Cenovnik!G39</f>
        <v>0</v>
      </c>
      <c r="H39" s="94">
        <f t="shared" si="0"/>
        <v>0</v>
      </c>
    </row>
    <row r="40" spans="1:8" x14ac:dyDescent="0.25">
      <c r="A40" s="309">
        <v>14</v>
      </c>
      <c r="B40" s="382" t="s">
        <v>20</v>
      </c>
      <c r="C40" s="383"/>
      <c r="D40" s="384"/>
      <c r="E40" s="18" t="s">
        <v>129</v>
      </c>
      <c r="F40" s="141"/>
      <c r="G40" s="47"/>
      <c r="H40" s="272"/>
    </row>
    <row r="41" spans="1:8" x14ac:dyDescent="0.25">
      <c r="A41" s="309"/>
      <c r="B41" s="436" t="s">
        <v>21</v>
      </c>
      <c r="C41" s="437"/>
      <c r="D41" s="438"/>
      <c r="E41" s="20"/>
      <c r="F41" s="39"/>
      <c r="G41" s="47"/>
      <c r="H41" s="94"/>
    </row>
    <row r="42" spans="1:8" x14ac:dyDescent="0.25">
      <c r="A42" s="309"/>
      <c r="B42" s="382" t="s">
        <v>22</v>
      </c>
      <c r="C42" s="383"/>
      <c r="D42" s="384"/>
      <c r="E42" s="18" t="s">
        <v>130</v>
      </c>
      <c r="F42" s="39">
        <v>0</v>
      </c>
      <c r="G42" s="40">
        <f>Cenovnik!G42</f>
        <v>0</v>
      </c>
      <c r="H42" s="94">
        <f t="shared" si="0"/>
        <v>0</v>
      </c>
    </row>
    <row r="43" spans="1:8" x14ac:dyDescent="0.25">
      <c r="A43" s="309"/>
      <c r="B43" s="382" t="s">
        <v>23</v>
      </c>
      <c r="C43" s="383"/>
      <c r="D43" s="384"/>
      <c r="E43" s="20" t="s">
        <v>130</v>
      </c>
      <c r="F43" s="39">
        <v>0</v>
      </c>
      <c r="G43" s="40">
        <f>Cenovnik!G43</f>
        <v>0</v>
      </c>
      <c r="H43" s="94">
        <f t="shared" si="0"/>
        <v>0</v>
      </c>
    </row>
    <row r="44" spans="1:8" x14ac:dyDescent="0.25">
      <c r="A44" s="309"/>
      <c r="B44" s="315" t="s">
        <v>24</v>
      </c>
      <c r="C44" s="316"/>
      <c r="D44" s="317"/>
      <c r="E44" s="18" t="s">
        <v>130</v>
      </c>
      <c r="F44" s="39">
        <v>0</v>
      </c>
      <c r="G44" s="40">
        <f>Cenovnik!G44</f>
        <v>0</v>
      </c>
      <c r="H44" s="94">
        <f t="shared" si="0"/>
        <v>0</v>
      </c>
    </row>
    <row r="45" spans="1:8" x14ac:dyDescent="0.25">
      <c r="A45" s="309"/>
      <c r="B45" s="315" t="s">
        <v>25</v>
      </c>
      <c r="C45" s="316"/>
      <c r="D45" s="317"/>
      <c r="E45" s="20" t="s">
        <v>130</v>
      </c>
      <c r="F45" s="39">
        <v>0</v>
      </c>
      <c r="G45" s="40">
        <f>Cenovnik!G45</f>
        <v>0</v>
      </c>
      <c r="H45" s="94">
        <f t="shared" si="0"/>
        <v>0</v>
      </c>
    </row>
    <row r="46" spans="1:8" x14ac:dyDescent="0.25">
      <c r="A46" s="309"/>
      <c r="B46" s="197" t="s">
        <v>26</v>
      </c>
      <c r="C46" s="198"/>
      <c r="D46" s="199"/>
      <c r="E46" s="18" t="s">
        <v>130</v>
      </c>
      <c r="F46" s="39">
        <v>0</v>
      </c>
      <c r="G46" s="40">
        <f>Cenovnik!G46</f>
        <v>0</v>
      </c>
      <c r="H46" s="94">
        <f t="shared" si="0"/>
        <v>0</v>
      </c>
    </row>
    <row r="47" spans="1:8" x14ac:dyDescent="0.25">
      <c r="A47" s="309"/>
      <c r="B47" s="439" t="s">
        <v>27</v>
      </c>
      <c r="C47" s="440"/>
      <c r="D47" s="441"/>
      <c r="E47" s="18" t="s">
        <v>130</v>
      </c>
      <c r="F47" s="39">
        <v>0</v>
      </c>
      <c r="G47" s="40">
        <f>Cenovnik!G47</f>
        <v>0</v>
      </c>
      <c r="H47" s="94">
        <f t="shared" si="0"/>
        <v>0</v>
      </c>
    </row>
    <row r="48" spans="1:8" x14ac:dyDescent="0.25">
      <c r="A48" s="309"/>
      <c r="B48" s="315" t="s">
        <v>28</v>
      </c>
      <c r="C48" s="316"/>
      <c r="D48" s="317"/>
      <c r="E48" s="20" t="s">
        <v>130</v>
      </c>
      <c r="F48" s="39">
        <v>0</v>
      </c>
      <c r="G48" s="40">
        <f>Cenovnik!G48</f>
        <v>0</v>
      </c>
      <c r="H48" s="94">
        <f t="shared" si="0"/>
        <v>0</v>
      </c>
    </row>
    <row r="49" spans="1:8" x14ac:dyDescent="0.25">
      <c r="A49" s="309"/>
      <c r="B49" s="315" t="s">
        <v>29</v>
      </c>
      <c r="C49" s="316"/>
      <c r="D49" s="317"/>
      <c r="E49" s="18" t="s">
        <v>130</v>
      </c>
      <c r="F49" s="39">
        <v>0</v>
      </c>
      <c r="G49" s="40">
        <f>Cenovnik!G49</f>
        <v>0</v>
      </c>
      <c r="H49" s="94">
        <f t="shared" si="0"/>
        <v>0</v>
      </c>
    </row>
    <row r="50" spans="1:8" x14ac:dyDescent="0.25">
      <c r="A50" s="309"/>
      <c r="B50" s="315" t="s">
        <v>30</v>
      </c>
      <c r="C50" s="316"/>
      <c r="D50" s="317"/>
      <c r="E50" s="20" t="s">
        <v>130</v>
      </c>
      <c r="F50" s="39">
        <v>0</v>
      </c>
      <c r="G50" s="40">
        <f>Cenovnik!G50</f>
        <v>0</v>
      </c>
      <c r="H50" s="94">
        <f t="shared" si="0"/>
        <v>0</v>
      </c>
    </row>
    <row r="51" spans="1:8" x14ac:dyDescent="0.25">
      <c r="A51" s="309"/>
      <c r="B51" s="315" t="s">
        <v>31</v>
      </c>
      <c r="C51" s="316"/>
      <c r="D51" s="317"/>
      <c r="E51" s="20" t="s">
        <v>130</v>
      </c>
      <c r="F51" s="39">
        <v>0</v>
      </c>
      <c r="G51" s="40">
        <f>Cenovnik!G51</f>
        <v>0</v>
      </c>
      <c r="H51" s="94">
        <f t="shared" si="0"/>
        <v>0</v>
      </c>
    </row>
    <row r="52" spans="1:8" x14ac:dyDescent="0.25">
      <c r="A52" s="309"/>
      <c r="B52" s="197" t="s">
        <v>32</v>
      </c>
      <c r="C52" s="198"/>
      <c r="D52" s="199"/>
      <c r="E52" s="20" t="s">
        <v>130</v>
      </c>
      <c r="F52" s="39">
        <v>0</v>
      </c>
      <c r="G52" s="40">
        <f>Cenovnik!G52</f>
        <v>0</v>
      </c>
      <c r="H52" s="94">
        <f t="shared" si="0"/>
        <v>0</v>
      </c>
    </row>
    <row r="53" spans="1:8" x14ac:dyDescent="0.25">
      <c r="A53" s="309"/>
      <c r="B53" s="439" t="s">
        <v>33</v>
      </c>
      <c r="C53" s="440"/>
      <c r="D53" s="441"/>
      <c r="E53" s="20" t="s">
        <v>130</v>
      </c>
      <c r="F53" s="39">
        <v>0</v>
      </c>
      <c r="G53" s="40">
        <f>Cenovnik!G53</f>
        <v>0</v>
      </c>
      <c r="H53" s="94">
        <f t="shared" si="0"/>
        <v>0</v>
      </c>
    </row>
    <row r="54" spans="1:8" x14ac:dyDescent="0.25">
      <c r="A54" s="309"/>
      <c r="B54" s="315" t="s">
        <v>34</v>
      </c>
      <c r="C54" s="316"/>
      <c r="D54" s="317"/>
      <c r="E54" s="18" t="s">
        <v>130</v>
      </c>
      <c r="F54" s="39">
        <v>0</v>
      </c>
      <c r="G54" s="40">
        <f>Cenovnik!G54</f>
        <v>0</v>
      </c>
      <c r="H54" s="94">
        <f t="shared" si="0"/>
        <v>0</v>
      </c>
    </row>
    <row r="55" spans="1:8" x14ac:dyDescent="0.25">
      <c r="A55" s="309"/>
      <c r="B55" s="315" t="s">
        <v>35</v>
      </c>
      <c r="C55" s="316"/>
      <c r="D55" s="317"/>
      <c r="E55" s="20" t="s">
        <v>130</v>
      </c>
      <c r="F55" s="39">
        <v>0</v>
      </c>
      <c r="G55" s="40">
        <f>Cenovnik!G55</f>
        <v>0</v>
      </c>
      <c r="H55" s="94">
        <f t="shared" si="0"/>
        <v>0</v>
      </c>
    </row>
    <row r="56" spans="1:8" x14ac:dyDescent="0.25">
      <c r="A56" s="309"/>
      <c r="B56" s="197" t="s">
        <v>36</v>
      </c>
      <c r="C56" s="198"/>
      <c r="D56" s="199"/>
      <c r="E56" s="18" t="s">
        <v>130</v>
      </c>
      <c r="F56" s="39">
        <v>0</v>
      </c>
      <c r="G56" s="40">
        <f>Cenovnik!G56</f>
        <v>0</v>
      </c>
      <c r="H56" s="94">
        <f t="shared" si="0"/>
        <v>0</v>
      </c>
    </row>
    <row r="57" spans="1:8" x14ac:dyDescent="0.25">
      <c r="A57" s="309"/>
      <c r="B57" s="315" t="s">
        <v>37</v>
      </c>
      <c r="C57" s="316"/>
      <c r="D57" s="317"/>
      <c r="E57" s="18" t="s">
        <v>130</v>
      </c>
      <c r="F57" s="39">
        <v>0</v>
      </c>
      <c r="G57" s="40">
        <f>Cenovnik!G57</f>
        <v>0</v>
      </c>
      <c r="H57" s="94">
        <f t="shared" si="0"/>
        <v>0</v>
      </c>
    </row>
    <row r="58" spans="1:8" x14ac:dyDescent="0.25">
      <c r="A58" s="309"/>
      <c r="B58" s="315" t="s">
        <v>38</v>
      </c>
      <c r="C58" s="316"/>
      <c r="D58" s="317"/>
      <c r="E58" s="20" t="s">
        <v>130</v>
      </c>
      <c r="F58" s="39">
        <v>0</v>
      </c>
      <c r="G58" s="40">
        <f>Cenovnik!G58</f>
        <v>0</v>
      </c>
      <c r="H58" s="94">
        <f t="shared" si="0"/>
        <v>0</v>
      </c>
    </row>
    <row r="59" spans="1:8" x14ac:dyDescent="0.25">
      <c r="A59" s="309"/>
      <c r="B59" s="315" t="s">
        <v>39</v>
      </c>
      <c r="C59" s="316"/>
      <c r="D59" s="317"/>
      <c r="E59" s="18" t="s">
        <v>130</v>
      </c>
      <c r="F59" s="39">
        <v>0</v>
      </c>
      <c r="G59" s="40">
        <f>Cenovnik!G59</f>
        <v>0</v>
      </c>
      <c r="H59" s="94">
        <f t="shared" si="0"/>
        <v>0</v>
      </c>
    </row>
    <row r="60" spans="1:8" x14ac:dyDescent="0.25">
      <c r="A60" s="309"/>
      <c r="B60" s="315" t="s">
        <v>213</v>
      </c>
      <c r="C60" s="316"/>
      <c r="D60" s="317"/>
      <c r="E60" s="18" t="s">
        <v>130</v>
      </c>
      <c r="F60" s="39">
        <v>0</v>
      </c>
      <c r="G60" s="40">
        <f>Cenovnik!G60</f>
        <v>0</v>
      </c>
      <c r="H60" s="94">
        <f t="shared" si="0"/>
        <v>0</v>
      </c>
    </row>
    <row r="61" spans="1:8" ht="18" customHeight="1" x14ac:dyDescent="0.25">
      <c r="A61" s="309"/>
      <c r="B61" s="315" t="s">
        <v>40</v>
      </c>
      <c r="C61" s="316"/>
      <c r="D61" s="317"/>
      <c r="E61" s="18" t="s">
        <v>130</v>
      </c>
      <c r="F61" s="39">
        <v>0</v>
      </c>
      <c r="G61" s="40">
        <f>Cenovnik!G61</f>
        <v>0</v>
      </c>
      <c r="H61" s="94">
        <f t="shared" si="0"/>
        <v>0</v>
      </c>
    </row>
    <row r="62" spans="1:8" ht="15" customHeight="1" x14ac:dyDescent="0.25">
      <c r="A62" s="302"/>
      <c r="B62" s="355" t="s">
        <v>41</v>
      </c>
      <c r="C62" s="356"/>
      <c r="D62" s="388"/>
      <c r="E62" s="19" t="s">
        <v>130</v>
      </c>
      <c r="F62" s="39">
        <v>0</v>
      </c>
      <c r="G62" s="40">
        <f>Cenovnik!G62</f>
        <v>0</v>
      </c>
      <c r="H62" s="94">
        <f t="shared" si="0"/>
        <v>0</v>
      </c>
    </row>
    <row r="63" spans="1:8" x14ac:dyDescent="0.25">
      <c r="A63" s="301">
        <v>15</v>
      </c>
      <c r="B63" s="329" t="s">
        <v>42</v>
      </c>
      <c r="C63" s="330"/>
      <c r="D63" s="331"/>
      <c r="E63" s="18" t="s">
        <v>129</v>
      </c>
      <c r="F63" s="39"/>
      <c r="G63" s="42"/>
      <c r="H63" s="94"/>
    </row>
    <row r="64" spans="1:8" x14ac:dyDescent="0.25">
      <c r="A64" s="302"/>
      <c r="B64" s="355" t="s">
        <v>43</v>
      </c>
      <c r="C64" s="356"/>
      <c r="D64" s="388"/>
      <c r="E64" s="19" t="s">
        <v>130</v>
      </c>
      <c r="F64" s="39">
        <v>0</v>
      </c>
      <c r="G64" s="40">
        <f>Cenovnik!G64</f>
        <v>0</v>
      </c>
      <c r="H64" s="94">
        <f t="shared" si="0"/>
        <v>0</v>
      </c>
    </row>
    <row r="65" spans="1:8" x14ac:dyDescent="0.25">
      <c r="A65" s="301">
        <f>SUM(A63+1)</f>
        <v>16</v>
      </c>
      <c r="B65" s="329" t="s">
        <v>44</v>
      </c>
      <c r="C65" s="330"/>
      <c r="D65" s="331"/>
      <c r="E65" s="18" t="s">
        <v>129</v>
      </c>
      <c r="F65" s="39"/>
      <c r="G65" s="42"/>
      <c r="H65" s="94"/>
    </row>
    <row r="66" spans="1:8" x14ac:dyDescent="0.25">
      <c r="A66" s="302"/>
      <c r="B66" s="424" t="s">
        <v>45</v>
      </c>
      <c r="C66" s="425"/>
      <c r="D66" s="426"/>
      <c r="E66" s="18" t="s">
        <v>130</v>
      </c>
      <c r="F66" s="39">
        <v>0</v>
      </c>
      <c r="G66" s="40">
        <f>Cenovnik!G66</f>
        <v>0</v>
      </c>
      <c r="H66" s="94">
        <f t="shared" si="0"/>
        <v>0</v>
      </c>
    </row>
    <row r="67" spans="1:8" ht="36.75" customHeight="1" x14ac:dyDescent="0.25">
      <c r="A67" s="346">
        <f>SUM(A65+1)</f>
        <v>17</v>
      </c>
      <c r="B67" s="352" t="s">
        <v>174</v>
      </c>
      <c r="C67" s="353"/>
      <c r="D67" s="353"/>
      <c r="E67" s="21" t="s">
        <v>129</v>
      </c>
      <c r="F67" s="39"/>
      <c r="G67" s="51"/>
      <c r="H67" s="94"/>
    </row>
    <row r="68" spans="1:8" ht="37.5" customHeight="1" x14ac:dyDescent="0.25">
      <c r="A68" s="347"/>
      <c r="B68" s="445" t="s">
        <v>46</v>
      </c>
      <c r="C68" s="446"/>
      <c r="D68" s="446"/>
      <c r="E68" s="19" t="s">
        <v>130</v>
      </c>
      <c r="F68" s="39">
        <v>0</v>
      </c>
      <c r="G68" s="40">
        <f>Cenovnik!G68</f>
        <v>0</v>
      </c>
      <c r="H68" s="94">
        <f t="shared" si="0"/>
        <v>0</v>
      </c>
    </row>
    <row r="69" spans="1:8" x14ac:dyDescent="0.25">
      <c r="A69" s="301">
        <f>SUM(A67+1)</f>
        <v>18</v>
      </c>
      <c r="B69" s="306" t="s">
        <v>47</v>
      </c>
      <c r="C69" s="307"/>
      <c r="D69" s="308"/>
      <c r="E69" s="18" t="s">
        <v>131</v>
      </c>
      <c r="F69" s="39"/>
      <c r="G69" s="42"/>
      <c r="H69" s="94"/>
    </row>
    <row r="70" spans="1:8" x14ac:dyDescent="0.25">
      <c r="A70" s="302"/>
      <c r="B70" s="348" t="s">
        <v>48</v>
      </c>
      <c r="C70" s="349"/>
      <c r="D70" s="350"/>
      <c r="E70" s="18" t="s">
        <v>131</v>
      </c>
      <c r="F70" s="39">
        <v>0</v>
      </c>
      <c r="G70" s="40">
        <f>Cenovnik!G70</f>
        <v>0</v>
      </c>
      <c r="H70" s="94">
        <f t="shared" si="0"/>
        <v>0</v>
      </c>
    </row>
    <row r="71" spans="1:8" x14ac:dyDescent="0.25">
      <c r="A71" s="301">
        <f>SUM(A69+1)</f>
        <v>19</v>
      </c>
      <c r="B71" s="306" t="s">
        <v>49</v>
      </c>
      <c r="C71" s="307"/>
      <c r="D71" s="308"/>
      <c r="E71" s="17" t="s">
        <v>131</v>
      </c>
      <c r="F71" s="39"/>
      <c r="G71" s="42"/>
      <c r="H71" s="94"/>
    </row>
    <row r="72" spans="1:8" x14ac:dyDescent="0.25">
      <c r="A72" s="302"/>
      <c r="B72" s="348" t="s">
        <v>50</v>
      </c>
      <c r="C72" s="349"/>
      <c r="D72" s="350"/>
      <c r="E72" s="16" t="s">
        <v>131</v>
      </c>
      <c r="F72" s="39">
        <v>0</v>
      </c>
      <c r="G72" s="40">
        <f>Cenovnik!G72</f>
        <v>0</v>
      </c>
      <c r="H72" s="94">
        <f t="shared" si="0"/>
        <v>0</v>
      </c>
    </row>
    <row r="73" spans="1:8" x14ac:dyDescent="0.25">
      <c r="A73" s="301">
        <f>SUM(A71+1)</f>
        <v>20</v>
      </c>
      <c r="B73" s="306" t="s">
        <v>51</v>
      </c>
      <c r="C73" s="307"/>
      <c r="D73" s="308"/>
      <c r="E73" s="17" t="s">
        <v>131</v>
      </c>
      <c r="F73" s="39"/>
      <c r="G73" s="42"/>
      <c r="H73" s="94"/>
    </row>
    <row r="74" spans="1:8" x14ac:dyDescent="0.25">
      <c r="A74" s="302"/>
      <c r="B74" s="348" t="s">
        <v>52</v>
      </c>
      <c r="C74" s="349"/>
      <c r="D74" s="350"/>
      <c r="E74" s="16" t="s">
        <v>131</v>
      </c>
      <c r="F74" s="39">
        <v>0</v>
      </c>
      <c r="G74" s="40">
        <f>Cenovnik!G74</f>
        <v>0</v>
      </c>
      <c r="H74" s="94">
        <f t="shared" si="0"/>
        <v>0</v>
      </c>
    </row>
    <row r="75" spans="1:8" x14ac:dyDescent="0.25">
      <c r="A75" s="301">
        <f>SUM(A73+1)</f>
        <v>21</v>
      </c>
      <c r="B75" s="329" t="s">
        <v>53</v>
      </c>
      <c r="C75" s="330"/>
      <c r="D75" s="331"/>
      <c r="E75" s="18" t="s">
        <v>129</v>
      </c>
      <c r="F75" s="39"/>
      <c r="G75" s="42"/>
      <c r="H75" s="94"/>
    </row>
    <row r="76" spans="1:8" ht="19.5" customHeight="1" x14ac:dyDescent="0.25">
      <c r="A76" s="302"/>
      <c r="B76" s="355" t="s">
        <v>54</v>
      </c>
      <c r="C76" s="356"/>
      <c r="D76" s="388"/>
      <c r="E76" s="19" t="s">
        <v>130</v>
      </c>
      <c r="F76" s="39">
        <v>0</v>
      </c>
      <c r="G76" s="40">
        <f>Cenovnik!G76</f>
        <v>0</v>
      </c>
      <c r="H76" s="94">
        <f t="shared" si="0"/>
        <v>0</v>
      </c>
    </row>
    <row r="77" spans="1:8" x14ac:dyDescent="0.25">
      <c r="A77" s="301">
        <f>SUM(A75+1)</f>
        <v>22</v>
      </c>
      <c r="B77" s="329" t="s">
        <v>55</v>
      </c>
      <c r="C77" s="330"/>
      <c r="D77" s="331"/>
      <c r="E77" s="18" t="s">
        <v>129</v>
      </c>
      <c r="F77" s="39"/>
      <c r="G77" s="42"/>
      <c r="H77" s="94"/>
    </row>
    <row r="78" spans="1:8" x14ac:dyDescent="0.25">
      <c r="A78" s="302"/>
      <c r="B78" s="355" t="s">
        <v>56</v>
      </c>
      <c r="C78" s="356"/>
      <c r="D78" s="388"/>
      <c r="E78" s="19" t="s">
        <v>130</v>
      </c>
      <c r="F78" s="39">
        <v>0</v>
      </c>
      <c r="G78" s="40">
        <f>Cenovnik!G78</f>
        <v>0</v>
      </c>
      <c r="H78" s="94">
        <f t="shared" ref="H78:H153" si="1">F78*G78</f>
        <v>0</v>
      </c>
    </row>
    <row r="79" spans="1:8" x14ac:dyDescent="0.25">
      <c r="A79" s="301">
        <f t="shared" ref="A79:A103" si="2">SUM(A77+1)</f>
        <v>23</v>
      </c>
      <c r="B79" s="329" t="s">
        <v>57</v>
      </c>
      <c r="C79" s="330"/>
      <c r="D79" s="331"/>
      <c r="E79" s="18" t="s">
        <v>129</v>
      </c>
      <c r="F79" s="39"/>
      <c r="G79" s="42"/>
      <c r="H79" s="94"/>
    </row>
    <row r="80" spans="1:8" x14ac:dyDescent="0.25">
      <c r="A80" s="302"/>
      <c r="B80" s="355" t="s">
        <v>58</v>
      </c>
      <c r="C80" s="356"/>
      <c r="D80" s="388"/>
      <c r="E80" s="19" t="s">
        <v>130</v>
      </c>
      <c r="F80" s="39">
        <v>0</v>
      </c>
      <c r="G80" s="40">
        <f>Cenovnik!G80</f>
        <v>0</v>
      </c>
      <c r="H80" s="94">
        <f t="shared" si="1"/>
        <v>0</v>
      </c>
    </row>
    <row r="81" spans="1:8" x14ac:dyDescent="0.25">
      <c r="A81" s="301">
        <f t="shared" si="2"/>
        <v>24</v>
      </c>
      <c r="B81" s="200" t="s">
        <v>214</v>
      </c>
      <c r="C81" s="201"/>
      <c r="D81" s="204"/>
      <c r="E81" s="17" t="s">
        <v>129</v>
      </c>
      <c r="F81" s="39"/>
      <c r="G81" s="42"/>
      <c r="H81" s="94"/>
    </row>
    <row r="82" spans="1:8" x14ac:dyDescent="0.25">
      <c r="A82" s="302"/>
      <c r="B82" s="202" t="s">
        <v>215</v>
      </c>
      <c r="C82" s="203"/>
      <c r="D82" s="205"/>
      <c r="E82" s="16" t="s">
        <v>130</v>
      </c>
      <c r="F82" s="39">
        <v>0</v>
      </c>
      <c r="G82" s="54">
        <f>Cenovnik!G82</f>
        <v>0</v>
      </c>
      <c r="H82" s="94">
        <f t="shared" si="1"/>
        <v>0</v>
      </c>
    </row>
    <row r="83" spans="1:8" x14ac:dyDescent="0.25">
      <c r="A83" s="301">
        <f t="shared" si="2"/>
        <v>25</v>
      </c>
      <c r="B83" s="200" t="s">
        <v>154</v>
      </c>
      <c r="C83" s="201"/>
      <c r="D83" s="204"/>
      <c r="E83" s="17" t="s">
        <v>129</v>
      </c>
      <c r="F83" s="39"/>
      <c r="G83" s="42"/>
      <c r="H83" s="94"/>
    </row>
    <row r="84" spans="1:8" x14ac:dyDescent="0.25">
      <c r="A84" s="302"/>
      <c r="B84" s="202" t="s">
        <v>150</v>
      </c>
      <c r="C84" s="203"/>
      <c r="D84" s="205"/>
      <c r="E84" s="16" t="s">
        <v>130</v>
      </c>
      <c r="F84" s="39">
        <v>0</v>
      </c>
      <c r="G84" s="54">
        <f>Cenovnik!G84</f>
        <v>0</v>
      </c>
      <c r="H84" s="94">
        <f t="shared" si="1"/>
        <v>0</v>
      </c>
    </row>
    <row r="85" spans="1:8" x14ac:dyDescent="0.25">
      <c r="A85" s="301">
        <f t="shared" si="2"/>
        <v>26</v>
      </c>
      <c r="B85" s="200" t="s">
        <v>155</v>
      </c>
      <c r="C85" s="201"/>
      <c r="D85" s="204"/>
      <c r="E85" s="17" t="s">
        <v>129</v>
      </c>
      <c r="F85" s="39"/>
      <c r="G85" s="42"/>
      <c r="H85" s="94"/>
    </row>
    <row r="86" spans="1:8" x14ac:dyDescent="0.25">
      <c r="A86" s="302"/>
      <c r="B86" s="202" t="s">
        <v>158</v>
      </c>
      <c r="C86" s="203"/>
      <c r="D86" s="205"/>
      <c r="E86" s="16" t="s">
        <v>130</v>
      </c>
      <c r="F86" s="39">
        <v>0</v>
      </c>
      <c r="G86" s="54">
        <f>Cenovnik!G86</f>
        <v>0</v>
      </c>
      <c r="H86" s="94">
        <f t="shared" si="1"/>
        <v>0</v>
      </c>
    </row>
    <row r="87" spans="1:8" x14ac:dyDescent="0.25">
      <c r="A87" s="301">
        <f t="shared" si="2"/>
        <v>27</v>
      </c>
      <c r="B87" s="250" t="s">
        <v>156</v>
      </c>
      <c r="C87" s="251"/>
      <c r="D87" s="252"/>
      <c r="E87" s="17" t="s">
        <v>129</v>
      </c>
      <c r="F87" s="39"/>
      <c r="G87" s="42"/>
      <c r="H87" s="94"/>
    </row>
    <row r="88" spans="1:8" ht="15" customHeight="1" x14ac:dyDescent="0.25">
      <c r="A88" s="302"/>
      <c r="B88" s="253" t="s">
        <v>159</v>
      </c>
      <c r="C88" s="254"/>
      <c r="D88" s="255"/>
      <c r="E88" s="16" t="s">
        <v>130</v>
      </c>
      <c r="F88" s="39">
        <v>0</v>
      </c>
      <c r="G88" s="40">
        <f>Cenovnik!G88</f>
        <v>0</v>
      </c>
      <c r="H88" s="94">
        <f t="shared" si="1"/>
        <v>0</v>
      </c>
    </row>
    <row r="89" spans="1:8" x14ac:dyDescent="0.25">
      <c r="A89" s="301">
        <f t="shared" si="2"/>
        <v>28</v>
      </c>
      <c r="B89" s="200" t="s">
        <v>157</v>
      </c>
      <c r="C89" s="201"/>
      <c r="D89" s="204"/>
      <c r="E89" s="17" t="s">
        <v>129</v>
      </c>
      <c r="F89" s="39"/>
      <c r="G89" s="42"/>
      <c r="H89" s="94"/>
    </row>
    <row r="90" spans="1:8" x14ac:dyDescent="0.25">
      <c r="A90" s="302"/>
      <c r="B90" s="202" t="s">
        <v>160</v>
      </c>
      <c r="C90" s="203"/>
      <c r="D90" s="205"/>
      <c r="E90" s="16" t="s">
        <v>130</v>
      </c>
      <c r="F90" s="39">
        <v>0</v>
      </c>
      <c r="G90" s="54">
        <f>Cenovnik!G90</f>
        <v>0</v>
      </c>
      <c r="H90" s="94">
        <f t="shared" si="1"/>
        <v>0</v>
      </c>
    </row>
    <row r="91" spans="1:8" x14ac:dyDescent="0.25">
      <c r="A91" s="301">
        <f t="shared" si="2"/>
        <v>29</v>
      </c>
      <c r="B91" s="200" t="s">
        <v>199</v>
      </c>
      <c r="C91" s="201"/>
      <c r="D91" s="204"/>
      <c r="E91" s="17" t="s">
        <v>129</v>
      </c>
      <c r="F91" s="39"/>
      <c r="G91" s="42"/>
      <c r="H91" s="94"/>
    </row>
    <row r="92" spans="1:8" x14ac:dyDescent="0.25">
      <c r="A92" s="302"/>
      <c r="B92" s="202" t="s">
        <v>200</v>
      </c>
      <c r="C92" s="203"/>
      <c r="D92" s="205"/>
      <c r="E92" s="16" t="s">
        <v>130</v>
      </c>
      <c r="F92" s="39">
        <v>0</v>
      </c>
      <c r="G92" s="54">
        <f>Cenovnik!G92</f>
        <v>0</v>
      </c>
      <c r="H92" s="94">
        <f t="shared" si="1"/>
        <v>0</v>
      </c>
    </row>
    <row r="93" spans="1:8" x14ac:dyDescent="0.25">
      <c r="A93" s="332">
        <f t="shared" si="2"/>
        <v>30</v>
      </c>
      <c r="B93" s="197" t="s">
        <v>201</v>
      </c>
      <c r="C93" s="198"/>
      <c r="D93" s="199"/>
      <c r="E93" s="18" t="s">
        <v>129</v>
      </c>
      <c r="F93" s="39"/>
      <c r="G93" s="42"/>
      <c r="H93" s="94"/>
    </row>
    <row r="94" spans="1:8" x14ac:dyDescent="0.25">
      <c r="A94" s="333"/>
      <c r="B94" s="197" t="s">
        <v>202</v>
      </c>
      <c r="C94" s="198"/>
      <c r="D94" s="199"/>
      <c r="E94" s="19" t="s">
        <v>130</v>
      </c>
      <c r="F94" s="39">
        <v>0</v>
      </c>
      <c r="G94" s="54">
        <f>Cenovnik!G94</f>
        <v>0</v>
      </c>
      <c r="H94" s="94">
        <f t="shared" si="1"/>
        <v>0</v>
      </c>
    </row>
    <row r="95" spans="1:8" x14ac:dyDescent="0.25">
      <c r="A95" s="309">
        <f t="shared" si="2"/>
        <v>31</v>
      </c>
      <c r="B95" s="329" t="s">
        <v>59</v>
      </c>
      <c r="C95" s="330"/>
      <c r="D95" s="331"/>
      <c r="E95" s="18" t="s">
        <v>129</v>
      </c>
      <c r="F95" s="39"/>
      <c r="G95" s="42"/>
      <c r="H95" s="94"/>
    </row>
    <row r="96" spans="1:8" x14ac:dyDescent="0.25">
      <c r="A96" s="302"/>
      <c r="B96" s="355" t="s">
        <v>60</v>
      </c>
      <c r="C96" s="356"/>
      <c r="D96" s="388"/>
      <c r="E96" s="19" t="s">
        <v>130</v>
      </c>
      <c r="F96" s="39">
        <v>0</v>
      </c>
      <c r="G96" s="40">
        <f>Cenovnik!G96</f>
        <v>0</v>
      </c>
      <c r="H96" s="94">
        <f t="shared" si="1"/>
        <v>0</v>
      </c>
    </row>
    <row r="97" spans="1:8" x14ac:dyDescent="0.25">
      <c r="A97" s="309">
        <f t="shared" si="2"/>
        <v>32</v>
      </c>
      <c r="B97" s="329" t="s">
        <v>61</v>
      </c>
      <c r="C97" s="330"/>
      <c r="D97" s="331"/>
      <c r="E97" s="18" t="s">
        <v>129</v>
      </c>
      <c r="F97" s="39"/>
      <c r="G97" s="42"/>
      <c r="H97" s="94"/>
    </row>
    <row r="98" spans="1:8" x14ac:dyDescent="0.25">
      <c r="A98" s="302"/>
      <c r="B98" s="355" t="s">
        <v>62</v>
      </c>
      <c r="C98" s="356"/>
      <c r="D98" s="388"/>
      <c r="E98" s="19" t="s">
        <v>130</v>
      </c>
      <c r="F98" s="39">
        <v>0</v>
      </c>
      <c r="G98" s="40">
        <f>Cenovnik!G98</f>
        <v>0</v>
      </c>
      <c r="H98" s="94">
        <f t="shared" si="1"/>
        <v>0</v>
      </c>
    </row>
    <row r="99" spans="1:8" ht="31.5" customHeight="1" x14ac:dyDescent="0.25">
      <c r="A99" s="309">
        <f t="shared" si="2"/>
        <v>33</v>
      </c>
      <c r="B99" s="352" t="s">
        <v>63</v>
      </c>
      <c r="C99" s="353"/>
      <c r="D99" s="354"/>
      <c r="E99" s="18" t="s">
        <v>129</v>
      </c>
      <c r="F99" s="39"/>
      <c r="G99" s="42"/>
      <c r="H99" s="94"/>
    </row>
    <row r="100" spans="1:8" ht="43.5" customHeight="1" x14ac:dyDescent="0.25">
      <c r="A100" s="302"/>
      <c r="B100" s="296" t="s">
        <v>64</v>
      </c>
      <c r="C100" s="297"/>
      <c r="D100" s="298"/>
      <c r="E100" s="19" t="s">
        <v>130</v>
      </c>
      <c r="F100" s="39">
        <v>0</v>
      </c>
      <c r="G100" s="40">
        <f>Cenovnik!G100</f>
        <v>0</v>
      </c>
      <c r="H100" s="94">
        <f t="shared" si="1"/>
        <v>0</v>
      </c>
    </row>
    <row r="101" spans="1:8" x14ac:dyDescent="0.25">
      <c r="A101" s="309">
        <f t="shared" si="2"/>
        <v>34</v>
      </c>
      <c r="B101" s="329" t="s">
        <v>65</v>
      </c>
      <c r="C101" s="330"/>
      <c r="D101" s="331"/>
      <c r="E101" s="18" t="s">
        <v>129</v>
      </c>
      <c r="F101" s="39"/>
      <c r="G101" s="42"/>
      <c r="H101" s="94"/>
    </row>
    <row r="102" spans="1:8" x14ac:dyDescent="0.25">
      <c r="A102" s="302"/>
      <c r="B102" s="355" t="s">
        <v>66</v>
      </c>
      <c r="C102" s="356"/>
      <c r="D102" s="388"/>
      <c r="E102" s="19" t="s">
        <v>130</v>
      </c>
      <c r="F102" s="39">
        <v>0</v>
      </c>
      <c r="G102" s="40">
        <f>Cenovnik!G102</f>
        <v>0</v>
      </c>
      <c r="H102" s="94">
        <f t="shared" si="1"/>
        <v>0</v>
      </c>
    </row>
    <row r="103" spans="1:8" x14ac:dyDescent="0.25">
      <c r="A103" s="309">
        <f t="shared" si="2"/>
        <v>35</v>
      </c>
      <c r="B103" s="329" t="s">
        <v>67</v>
      </c>
      <c r="C103" s="330"/>
      <c r="D103" s="331"/>
      <c r="E103" s="18" t="s">
        <v>129</v>
      </c>
      <c r="F103" s="39"/>
      <c r="G103" s="42"/>
      <c r="H103" s="94"/>
    </row>
    <row r="104" spans="1:8" x14ac:dyDescent="0.25">
      <c r="A104" s="302"/>
      <c r="B104" s="355" t="s">
        <v>136</v>
      </c>
      <c r="C104" s="356"/>
      <c r="D104" s="388"/>
      <c r="E104" s="19" t="s">
        <v>130</v>
      </c>
      <c r="F104" s="39">
        <v>0</v>
      </c>
      <c r="G104" s="40">
        <f>Cenovnik!G104</f>
        <v>0</v>
      </c>
      <c r="H104" s="94">
        <f t="shared" si="1"/>
        <v>0</v>
      </c>
    </row>
    <row r="105" spans="1:8" x14ac:dyDescent="0.25">
      <c r="A105" s="301">
        <v>36</v>
      </c>
      <c r="B105" s="306" t="s">
        <v>68</v>
      </c>
      <c r="C105" s="307"/>
      <c r="D105" s="308"/>
      <c r="E105" s="20" t="s">
        <v>129</v>
      </c>
      <c r="F105" s="39"/>
      <c r="G105" s="42"/>
      <c r="H105" s="94"/>
    </row>
    <row r="106" spans="1:8" x14ac:dyDescent="0.25">
      <c r="A106" s="309"/>
      <c r="B106" s="382" t="s">
        <v>69</v>
      </c>
      <c r="C106" s="383"/>
      <c r="D106" s="384"/>
      <c r="E106" s="20"/>
      <c r="F106" s="39"/>
      <c r="G106" s="47"/>
      <c r="H106" s="94"/>
    </row>
    <row r="107" spans="1:8" x14ac:dyDescent="0.25">
      <c r="A107" s="309"/>
      <c r="B107" s="382" t="s">
        <v>70</v>
      </c>
      <c r="C107" s="383"/>
      <c r="D107" s="384"/>
      <c r="E107" s="20" t="s">
        <v>130</v>
      </c>
      <c r="F107" s="39">
        <v>0</v>
      </c>
      <c r="G107" s="40">
        <f>Cenovnik!G107</f>
        <v>0</v>
      </c>
      <c r="H107" s="94">
        <f t="shared" si="1"/>
        <v>0</v>
      </c>
    </row>
    <row r="108" spans="1:8" x14ac:dyDescent="0.25">
      <c r="A108" s="309"/>
      <c r="B108" s="382" t="s">
        <v>71</v>
      </c>
      <c r="C108" s="383"/>
      <c r="D108" s="384"/>
      <c r="E108" s="20" t="s">
        <v>130</v>
      </c>
      <c r="F108" s="39">
        <v>0</v>
      </c>
      <c r="G108" s="40">
        <f>Cenovnik!G108</f>
        <v>0</v>
      </c>
      <c r="H108" s="94">
        <f t="shared" si="1"/>
        <v>0</v>
      </c>
    </row>
    <row r="109" spans="1:8" x14ac:dyDescent="0.25">
      <c r="A109" s="309"/>
      <c r="B109" s="382" t="s">
        <v>72</v>
      </c>
      <c r="C109" s="383"/>
      <c r="D109" s="384"/>
      <c r="E109" s="20" t="s">
        <v>130</v>
      </c>
      <c r="F109" s="39">
        <v>0</v>
      </c>
      <c r="G109" s="40">
        <f>Cenovnik!G109</f>
        <v>0</v>
      </c>
      <c r="H109" s="94">
        <f t="shared" si="1"/>
        <v>0</v>
      </c>
    </row>
    <row r="110" spans="1:8" x14ac:dyDescent="0.25">
      <c r="A110" s="309"/>
      <c r="B110" s="382" t="s">
        <v>73</v>
      </c>
      <c r="C110" s="383"/>
      <c r="D110" s="384"/>
      <c r="E110" s="20" t="s">
        <v>130</v>
      </c>
      <c r="F110" s="39">
        <v>0</v>
      </c>
      <c r="G110" s="40">
        <f>Cenovnik!G110</f>
        <v>0</v>
      </c>
      <c r="H110" s="94">
        <f t="shared" si="1"/>
        <v>0</v>
      </c>
    </row>
    <row r="111" spans="1:8" x14ac:dyDescent="0.25">
      <c r="A111" s="302"/>
      <c r="B111" s="348" t="s">
        <v>74</v>
      </c>
      <c r="C111" s="349"/>
      <c r="D111" s="350"/>
      <c r="E111" s="20" t="s">
        <v>130</v>
      </c>
      <c r="F111" s="39">
        <v>0</v>
      </c>
      <c r="G111" s="54">
        <f>Cenovnik!G111</f>
        <v>0</v>
      </c>
      <c r="H111" s="94">
        <f t="shared" si="1"/>
        <v>0</v>
      </c>
    </row>
    <row r="112" spans="1:8" x14ac:dyDescent="0.25">
      <c r="A112" s="309">
        <v>37</v>
      </c>
      <c r="B112" s="56" t="s">
        <v>75</v>
      </c>
      <c r="C112" s="7"/>
      <c r="D112" s="57"/>
      <c r="E112" s="17" t="s">
        <v>129</v>
      </c>
      <c r="F112" s="39"/>
      <c r="G112" s="51"/>
      <c r="H112" s="94"/>
    </row>
    <row r="113" spans="1:8" x14ac:dyDescent="0.25">
      <c r="A113" s="309"/>
      <c r="B113" s="56" t="s">
        <v>76</v>
      </c>
      <c r="C113" s="7"/>
      <c r="D113" s="57"/>
      <c r="E113" s="18"/>
      <c r="F113" s="39">
        <v>0</v>
      </c>
      <c r="G113" s="40">
        <f>Cenovnik!G113</f>
        <v>0</v>
      </c>
      <c r="H113" s="94">
        <f t="shared" si="1"/>
        <v>0</v>
      </c>
    </row>
    <row r="114" spans="1:8" x14ac:dyDescent="0.25">
      <c r="A114" s="309"/>
      <c r="B114" s="382" t="s">
        <v>77</v>
      </c>
      <c r="C114" s="383"/>
      <c r="D114" s="384"/>
      <c r="E114" s="18" t="s">
        <v>130</v>
      </c>
      <c r="F114" s="39">
        <v>0</v>
      </c>
      <c r="G114" s="40">
        <f>Cenovnik!G114</f>
        <v>0</v>
      </c>
      <c r="H114" s="94">
        <f t="shared" si="1"/>
        <v>0</v>
      </c>
    </row>
    <row r="115" spans="1:8" x14ac:dyDescent="0.25">
      <c r="A115" s="302"/>
      <c r="B115" s="348" t="s">
        <v>78</v>
      </c>
      <c r="C115" s="349"/>
      <c r="D115" s="350"/>
      <c r="E115" s="18" t="s">
        <v>130</v>
      </c>
      <c r="F115" s="39">
        <v>0</v>
      </c>
      <c r="G115" s="40">
        <f>Cenovnik!G115</f>
        <v>0</v>
      </c>
      <c r="H115" s="94">
        <f t="shared" si="1"/>
        <v>0</v>
      </c>
    </row>
    <row r="116" spans="1:8" x14ac:dyDescent="0.25">
      <c r="A116" s="301">
        <v>38</v>
      </c>
      <c r="B116" s="306" t="s">
        <v>79</v>
      </c>
      <c r="C116" s="307"/>
      <c r="D116" s="308"/>
      <c r="E116" s="17" t="s">
        <v>129</v>
      </c>
      <c r="F116" s="39"/>
      <c r="G116" s="42"/>
      <c r="H116" s="94"/>
    </row>
    <row r="117" spans="1:8" x14ac:dyDescent="0.25">
      <c r="A117" s="309"/>
      <c r="B117" s="56" t="s">
        <v>80</v>
      </c>
      <c r="C117" s="7"/>
      <c r="D117" s="57"/>
      <c r="E117" s="18"/>
      <c r="F117" s="39"/>
      <c r="G117" s="47"/>
      <c r="H117" s="94"/>
    </row>
    <row r="118" spans="1:8" x14ac:dyDescent="0.25">
      <c r="A118" s="309"/>
      <c r="B118" s="382" t="s">
        <v>81</v>
      </c>
      <c r="C118" s="383"/>
      <c r="D118" s="384"/>
      <c r="E118" s="18" t="s">
        <v>130</v>
      </c>
      <c r="F118" s="39">
        <v>0</v>
      </c>
      <c r="G118" s="40">
        <f>Cenovnik!G118</f>
        <v>0</v>
      </c>
      <c r="H118" s="94">
        <f t="shared" si="1"/>
        <v>0</v>
      </c>
    </row>
    <row r="119" spans="1:8" x14ac:dyDescent="0.25">
      <c r="A119" s="309"/>
      <c r="B119" s="382" t="s">
        <v>82</v>
      </c>
      <c r="C119" s="383"/>
      <c r="D119" s="384"/>
      <c r="E119" s="18" t="s">
        <v>130</v>
      </c>
      <c r="F119" s="39">
        <v>0</v>
      </c>
      <c r="G119" s="40">
        <f>Cenovnik!G119</f>
        <v>0</v>
      </c>
      <c r="H119" s="94">
        <f t="shared" si="1"/>
        <v>0</v>
      </c>
    </row>
    <row r="120" spans="1:8" x14ac:dyDescent="0.25">
      <c r="A120" s="309"/>
      <c r="B120" s="382" t="s">
        <v>83</v>
      </c>
      <c r="C120" s="383"/>
      <c r="D120" s="384"/>
      <c r="E120" s="18" t="s">
        <v>130</v>
      </c>
      <c r="F120" s="39">
        <v>0</v>
      </c>
      <c r="G120" s="40">
        <f>Cenovnik!G120</f>
        <v>0</v>
      </c>
      <c r="H120" s="94">
        <f t="shared" si="1"/>
        <v>0</v>
      </c>
    </row>
    <row r="121" spans="1:8" x14ac:dyDescent="0.25">
      <c r="A121" s="302"/>
      <c r="B121" s="348" t="s">
        <v>84</v>
      </c>
      <c r="C121" s="349"/>
      <c r="D121" s="350"/>
      <c r="E121" s="19" t="s">
        <v>130</v>
      </c>
      <c r="F121" s="39">
        <v>0</v>
      </c>
      <c r="G121" s="40">
        <f>Cenovnik!G121</f>
        <v>0</v>
      </c>
      <c r="H121" s="94">
        <f t="shared" si="1"/>
        <v>0</v>
      </c>
    </row>
    <row r="122" spans="1:8" x14ac:dyDescent="0.25">
      <c r="A122" s="309">
        <f>SUM(A116+1)</f>
        <v>39</v>
      </c>
      <c r="B122" s="382" t="s">
        <v>85</v>
      </c>
      <c r="C122" s="383"/>
      <c r="D122" s="384"/>
      <c r="E122" s="18" t="s">
        <v>129</v>
      </c>
      <c r="F122" s="39"/>
      <c r="G122" s="47"/>
      <c r="H122" s="94"/>
    </row>
    <row r="123" spans="1:8" x14ac:dyDescent="0.25">
      <c r="A123" s="309"/>
      <c r="B123" s="382" t="s">
        <v>86</v>
      </c>
      <c r="C123" s="383"/>
      <c r="D123" s="384"/>
      <c r="E123" s="18"/>
      <c r="F123" s="39"/>
      <c r="G123" s="47"/>
      <c r="H123" s="94"/>
    </row>
    <row r="124" spans="1:8" x14ac:dyDescent="0.25">
      <c r="A124" s="309"/>
      <c r="B124" s="433" t="s">
        <v>140</v>
      </c>
      <c r="C124" s="434"/>
      <c r="D124" s="435"/>
      <c r="E124" s="18" t="s">
        <v>130</v>
      </c>
      <c r="F124" s="39">
        <v>0</v>
      </c>
      <c r="G124" s="40">
        <f>Cenovnik!G124</f>
        <v>0</v>
      </c>
      <c r="H124" s="94">
        <f t="shared" si="1"/>
        <v>0</v>
      </c>
    </row>
    <row r="125" spans="1:8" x14ac:dyDescent="0.25">
      <c r="A125" s="309"/>
      <c r="B125" s="382" t="s">
        <v>141</v>
      </c>
      <c r="C125" s="383"/>
      <c r="D125" s="384"/>
      <c r="E125" s="18" t="s">
        <v>130</v>
      </c>
      <c r="F125" s="39">
        <v>0</v>
      </c>
      <c r="G125" s="40">
        <f>Cenovnik!G125</f>
        <v>0</v>
      </c>
      <c r="H125" s="94">
        <f t="shared" si="1"/>
        <v>0</v>
      </c>
    </row>
    <row r="126" spans="1:8" x14ac:dyDescent="0.25">
      <c r="A126" s="309"/>
      <c r="B126" s="382" t="s">
        <v>142</v>
      </c>
      <c r="C126" s="383"/>
      <c r="D126" s="384"/>
      <c r="E126" s="18" t="s">
        <v>130</v>
      </c>
      <c r="F126" s="39">
        <v>0</v>
      </c>
      <c r="G126" s="40">
        <f>Cenovnik!G126</f>
        <v>0</v>
      </c>
      <c r="H126" s="94">
        <f t="shared" si="1"/>
        <v>0</v>
      </c>
    </row>
    <row r="127" spans="1:8" x14ac:dyDescent="0.25">
      <c r="A127" s="309"/>
      <c r="B127" s="382" t="s">
        <v>143</v>
      </c>
      <c r="C127" s="383"/>
      <c r="D127" s="384"/>
      <c r="E127" s="18" t="s">
        <v>130</v>
      </c>
      <c r="F127" s="39">
        <v>0</v>
      </c>
      <c r="G127" s="40">
        <f>Cenovnik!G127</f>
        <v>0</v>
      </c>
      <c r="H127" s="94">
        <f t="shared" si="1"/>
        <v>0</v>
      </c>
    </row>
    <row r="128" spans="1:8" x14ac:dyDescent="0.25">
      <c r="A128" s="309"/>
      <c r="B128" s="382" t="s">
        <v>144</v>
      </c>
      <c r="C128" s="383"/>
      <c r="D128" s="384"/>
      <c r="E128" s="18" t="s">
        <v>130</v>
      </c>
      <c r="F128" s="39">
        <v>0</v>
      </c>
      <c r="G128" s="40">
        <f>Cenovnik!G128</f>
        <v>0</v>
      </c>
      <c r="H128" s="94">
        <f t="shared" si="1"/>
        <v>0</v>
      </c>
    </row>
    <row r="129" spans="1:8" x14ac:dyDescent="0.25">
      <c r="A129" s="309"/>
      <c r="B129" s="382" t="s">
        <v>87</v>
      </c>
      <c r="C129" s="383"/>
      <c r="D129" s="384"/>
      <c r="E129" s="18" t="s">
        <v>130</v>
      </c>
      <c r="F129" s="39">
        <v>0</v>
      </c>
      <c r="G129" s="40">
        <f>Cenovnik!G129</f>
        <v>0</v>
      </c>
      <c r="H129" s="94">
        <f t="shared" si="1"/>
        <v>0</v>
      </c>
    </row>
    <row r="130" spans="1:8" x14ac:dyDescent="0.25">
      <c r="A130" s="309"/>
      <c r="B130" s="382" t="s">
        <v>88</v>
      </c>
      <c r="C130" s="383"/>
      <c r="D130" s="384"/>
      <c r="E130" s="18" t="s">
        <v>130</v>
      </c>
      <c r="F130" s="39">
        <v>0</v>
      </c>
      <c r="G130" s="40">
        <f>Cenovnik!G130</f>
        <v>0</v>
      </c>
      <c r="H130" s="94">
        <f t="shared" si="1"/>
        <v>0</v>
      </c>
    </row>
    <row r="131" spans="1:8" x14ac:dyDescent="0.25">
      <c r="A131" s="309"/>
      <c r="B131" s="382" t="s">
        <v>89</v>
      </c>
      <c r="C131" s="383"/>
      <c r="D131" s="384"/>
      <c r="E131" s="18" t="s">
        <v>130</v>
      </c>
      <c r="F131" s="39">
        <v>0</v>
      </c>
      <c r="G131" s="40">
        <f>Cenovnik!G131</f>
        <v>0</v>
      </c>
      <c r="H131" s="94">
        <f t="shared" si="1"/>
        <v>0</v>
      </c>
    </row>
    <row r="132" spans="1:8" x14ac:dyDescent="0.25">
      <c r="A132" s="309"/>
      <c r="B132" s="382" t="s">
        <v>90</v>
      </c>
      <c r="C132" s="383"/>
      <c r="D132" s="384"/>
      <c r="E132" s="18" t="s">
        <v>130</v>
      </c>
      <c r="F132" s="39">
        <v>0</v>
      </c>
      <c r="G132" s="40">
        <f>Cenovnik!G132</f>
        <v>0</v>
      </c>
      <c r="H132" s="94">
        <f t="shared" si="1"/>
        <v>0</v>
      </c>
    </row>
    <row r="133" spans="1:8" x14ac:dyDescent="0.25">
      <c r="A133" s="309"/>
      <c r="B133" s="382" t="s">
        <v>91</v>
      </c>
      <c r="C133" s="383"/>
      <c r="D133" s="384"/>
      <c r="E133" s="18" t="s">
        <v>130</v>
      </c>
      <c r="F133" s="39">
        <v>0</v>
      </c>
      <c r="G133" s="40">
        <f>Cenovnik!G133</f>
        <v>0</v>
      </c>
      <c r="H133" s="94">
        <f t="shared" si="1"/>
        <v>0</v>
      </c>
    </row>
    <row r="134" spans="1:8" x14ac:dyDescent="0.25">
      <c r="A134" s="309"/>
      <c r="B134" s="382" t="s">
        <v>92</v>
      </c>
      <c r="C134" s="383"/>
      <c r="D134" s="384"/>
      <c r="E134" s="18" t="s">
        <v>130</v>
      </c>
      <c r="F134" s="39">
        <v>0</v>
      </c>
      <c r="G134" s="40">
        <f>Cenovnik!G134</f>
        <v>0</v>
      </c>
      <c r="H134" s="94">
        <f t="shared" si="1"/>
        <v>0</v>
      </c>
    </row>
    <row r="135" spans="1:8" x14ac:dyDescent="0.25">
      <c r="A135" s="309"/>
      <c r="B135" s="315" t="s">
        <v>93</v>
      </c>
      <c r="C135" s="316"/>
      <c r="D135" s="317"/>
      <c r="E135" s="18" t="s">
        <v>130</v>
      </c>
      <c r="F135" s="39">
        <v>0</v>
      </c>
      <c r="G135" s="40">
        <f>Cenovnik!G135</f>
        <v>0</v>
      </c>
      <c r="H135" s="94">
        <f t="shared" si="1"/>
        <v>0</v>
      </c>
    </row>
    <row r="136" spans="1:8" x14ac:dyDescent="0.25">
      <c r="A136" s="309"/>
      <c r="B136" s="315" t="s">
        <v>149</v>
      </c>
      <c r="C136" s="316"/>
      <c r="D136" s="317"/>
      <c r="E136" s="18" t="s">
        <v>130</v>
      </c>
      <c r="F136" s="39">
        <v>0</v>
      </c>
      <c r="G136" s="40">
        <f>Cenovnik!G136</f>
        <v>0</v>
      </c>
      <c r="H136" s="94">
        <f t="shared" si="1"/>
        <v>0</v>
      </c>
    </row>
    <row r="137" spans="1:8" x14ac:dyDescent="0.25">
      <c r="A137" s="309"/>
      <c r="B137" s="315" t="s">
        <v>207</v>
      </c>
      <c r="C137" s="316"/>
      <c r="D137" s="317"/>
      <c r="E137" s="18" t="s">
        <v>130</v>
      </c>
      <c r="F137" s="39">
        <v>0</v>
      </c>
      <c r="G137" s="40">
        <f>Cenovnik!G137</f>
        <v>0</v>
      </c>
      <c r="H137" s="94">
        <f t="shared" si="1"/>
        <v>0</v>
      </c>
    </row>
    <row r="138" spans="1:8" x14ac:dyDescent="0.25">
      <c r="A138" s="309"/>
      <c r="B138" s="315" t="s">
        <v>94</v>
      </c>
      <c r="C138" s="316"/>
      <c r="D138" s="317"/>
      <c r="E138" s="18" t="s">
        <v>130</v>
      </c>
      <c r="F138" s="39">
        <v>0</v>
      </c>
      <c r="G138" s="40">
        <f>Cenovnik!G138</f>
        <v>0</v>
      </c>
      <c r="H138" s="94">
        <f t="shared" si="1"/>
        <v>0</v>
      </c>
    </row>
    <row r="139" spans="1:8" x14ac:dyDescent="0.25">
      <c r="A139" s="302"/>
      <c r="B139" s="424" t="s">
        <v>95</v>
      </c>
      <c r="C139" s="425"/>
      <c r="D139" s="426"/>
      <c r="E139" s="22" t="s">
        <v>130</v>
      </c>
      <c r="F139" s="39">
        <v>0</v>
      </c>
      <c r="G139" s="40">
        <f>Cenovnik!G139</f>
        <v>0</v>
      </c>
      <c r="H139" s="94">
        <f t="shared" si="1"/>
        <v>0</v>
      </c>
    </row>
    <row r="140" spans="1:8" ht="30" customHeight="1" x14ac:dyDescent="0.25">
      <c r="A140" s="309">
        <v>40</v>
      </c>
      <c r="B140" s="427" t="s">
        <v>250</v>
      </c>
      <c r="C140" s="428"/>
      <c r="D140" s="429"/>
      <c r="E140" s="167" t="s">
        <v>129</v>
      </c>
      <c r="F140" s="39"/>
      <c r="G140" s="58"/>
      <c r="H140" s="94"/>
    </row>
    <row r="141" spans="1:8" ht="33" customHeight="1" x14ac:dyDescent="0.25">
      <c r="A141" s="302"/>
      <c r="B141" s="430" t="s">
        <v>249</v>
      </c>
      <c r="C141" s="431"/>
      <c r="D141" s="432"/>
      <c r="E141" s="167" t="s">
        <v>130</v>
      </c>
      <c r="F141" s="39">
        <v>0</v>
      </c>
      <c r="G141" s="40">
        <f>Cenovnik!G141</f>
        <v>0</v>
      </c>
      <c r="H141" s="94">
        <f t="shared" si="1"/>
        <v>0</v>
      </c>
    </row>
    <row r="142" spans="1:8" ht="15" customHeight="1" x14ac:dyDescent="0.25">
      <c r="A142" s="301">
        <f>SUM(A140+1)</f>
        <v>41</v>
      </c>
      <c r="B142" s="352" t="s">
        <v>145</v>
      </c>
      <c r="C142" s="353"/>
      <c r="D142" s="354"/>
      <c r="E142" s="21" t="s">
        <v>132</v>
      </c>
      <c r="F142" s="39"/>
      <c r="G142" s="42"/>
      <c r="H142" s="94"/>
    </row>
    <row r="143" spans="1:8" ht="22.5" customHeight="1" x14ac:dyDescent="0.25">
      <c r="A143" s="302"/>
      <c r="B143" s="303" t="s">
        <v>146</v>
      </c>
      <c r="C143" s="304"/>
      <c r="D143" s="305"/>
      <c r="E143" s="19" t="s">
        <v>132</v>
      </c>
      <c r="F143" s="39">
        <v>0</v>
      </c>
      <c r="G143" s="40">
        <f>Cenovnik!G143</f>
        <v>0</v>
      </c>
      <c r="H143" s="94">
        <f t="shared" si="1"/>
        <v>0</v>
      </c>
    </row>
    <row r="144" spans="1:8" ht="15" customHeight="1" x14ac:dyDescent="0.25">
      <c r="A144" s="301">
        <f>SUM(A142+1)</f>
        <v>42</v>
      </c>
      <c r="B144" s="352" t="s">
        <v>147</v>
      </c>
      <c r="C144" s="353"/>
      <c r="D144" s="354"/>
      <c r="E144" s="21" t="s">
        <v>132</v>
      </c>
      <c r="F144" s="39"/>
      <c r="G144" s="42"/>
      <c r="H144" s="94"/>
    </row>
    <row r="145" spans="1:8" ht="24" customHeight="1" x14ac:dyDescent="0.25">
      <c r="A145" s="302"/>
      <c r="B145" s="303" t="s">
        <v>148</v>
      </c>
      <c r="C145" s="304"/>
      <c r="D145" s="305"/>
      <c r="E145" s="19" t="s">
        <v>132</v>
      </c>
      <c r="F145" s="39">
        <v>0</v>
      </c>
      <c r="G145" s="40">
        <f>Cenovnik!G145</f>
        <v>0</v>
      </c>
      <c r="H145" s="94">
        <f t="shared" si="1"/>
        <v>0</v>
      </c>
    </row>
    <row r="146" spans="1:8" x14ac:dyDescent="0.25">
      <c r="A146" s="301">
        <f>SUM(A144+1)</f>
        <v>43</v>
      </c>
      <c r="B146" s="61" t="s">
        <v>194</v>
      </c>
      <c r="C146" s="61"/>
      <c r="D146" s="62"/>
      <c r="E146" s="21" t="s">
        <v>133</v>
      </c>
      <c r="F146" s="39"/>
      <c r="G146" s="42"/>
      <c r="H146" s="94"/>
    </row>
    <row r="147" spans="1:8" ht="15" customHeight="1" x14ac:dyDescent="0.25">
      <c r="A147" s="302"/>
      <c r="B147" s="136" t="s">
        <v>208</v>
      </c>
      <c r="C147" s="7"/>
      <c r="D147" s="57"/>
      <c r="E147" s="20" t="s">
        <v>133</v>
      </c>
      <c r="F147" s="39">
        <v>0</v>
      </c>
      <c r="G147" s="40">
        <f>Cenovnik!G147</f>
        <v>0</v>
      </c>
      <c r="H147" s="94">
        <f t="shared" si="1"/>
        <v>0</v>
      </c>
    </row>
    <row r="148" spans="1:8" ht="15" customHeight="1" x14ac:dyDescent="0.25">
      <c r="A148" s="310">
        <f>SUM(A146+1)</f>
        <v>44</v>
      </c>
      <c r="B148" s="137" t="s">
        <v>175</v>
      </c>
      <c r="C148" s="61"/>
      <c r="D148" s="61"/>
      <c r="E148" s="21" t="s">
        <v>256</v>
      </c>
      <c r="F148" s="39">
        <v>0</v>
      </c>
      <c r="G148" s="40"/>
      <c r="H148" s="94"/>
    </row>
    <row r="149" spans="1:8" ht="15" customHeight="1" x14ac:dyDescent="0.25">
      <c r="A149" s="311"/>
      <c r="B149" s="136" t="s">
        <v>267</v>
      </c>
      <c r="C149" s="7"/>
      <c r="D149" s="7"/>
      <c r="E149" s="19" t="s">
        <v>153</v>
      </c>
      <c r="F149" s="39">
        <v>0</v>
      </c>
      <c r="G149" s="40">
        <f>Cenovnik!G149</f>
        <v>0</v>
      </c>
      <c r="H149" s="94">
        <f t="shared" si="1"/>
        <v>0</v>
      </c>
    </row>
    <row r="150" spans="1:8" ht="18" customHeight="1" x14ac:dyDescent="0.25">
      <c r="A150" s="363">
        <f>SUM(A148+1)</f>
        <v>45</v>
      </c>
      <c r="B150" s="329" t="s">
        <v>203</v>
      </c>
      <c r="C150" s="330"/>
      <c r="D150" s="330"/>
      <c r="E150" s="20" t="s">
        <v>133</v>
      </c>
      <c r="F150" s="39"/>
      <c r="G150" s="51"/>
      <c r="H150" s="94"/>
    </row>
    <row r="151" spans="1:8" ht="18" customHeight="1" x14ac:dyDescent="0.25">
      <c r="A151" s="346"/>
      <c r="B151" s="355" t="s">
        <v>204</v>
      </c>
      <c r="C151" s="356"/>
      <c r="D151" s="356"/>
      <c r="E151" s="19" t="s">
        <v>133</v>
      </c>
      <c r="F151" s="39">
        <v>0</v>
      </c>
      <c r="G151" s="54">
        <f>Cenovnik!G151</f>
        <v>0</v>
      </c>
      <c r="H151" s="94">
        <f t="shared" si="1"/>
        <v>0</v>
      </c>
    </row>
    <row r="152" spans="1:8" ht="34.5" customHeight="1" x14ac:dyDescent="0.25">
      <c r="A152" s="336">
        <f>SUM(A150+1)</f>
        <v>46</v>
      </c>
      <c r="B152" s="296" t="s">
        <v>251</v>
      </c>
      <c r="C152" s="366"/>
      <c r="D152" s="367"/>
      <c r="E152" s="20" t="s">
        <v>176</v>
      </c>
      <c r="F152" s="39"/>
      <c r="G152" s="42"/>
      <c r="H152" s="94"/>
    </row>
    <row r="153" spans="1:8" ht="36" customHeight="1" thickBot="1" x14ac:dyDescent="0.3">
      <c r="A153" s="368"/>
      <c r="B153" s="341" t="s">
        <v>252</v>
      </c>
      <c r="C153" s="342"/>
      <c r="D153" s="342"/>
      <c r="E153" s="24" t="s">
        <v>177</v>
      </c>
      <c r="F153" s="39">
        <v>0</v>
      </c>
      <c r="G153" s="64">
        <f>Cenovnik!G153</f>
        <v>0</v>
      </c>
      <c r="H153" s="94">
        <f t="shared" si="1"/>
        <v>0</v>
      </c>
    </row>
    <row r="154" spans="1:8" ht="15.75" thickBot="1" x14ac:dyDescent="0.3">
      <c r="A154" s="65"/>
      <c r="B154" s="7"/>
      <c r="C154" s="7"/>
      <c r="D154" s="7"/>
      <c r="E154" s="126"/>
      <c r="F154" s="7"/>
      <c r="G154" s="82"/>
      <c r="H154" s="276">
        <f>SUM(H14:H153)</f>
        <v>0</v>
      </c>
    </row>
    <row r="155" spans="1:8" ht="15.75" thickBot="1" x14ac:dyDescent="0.3">
      <c r="A155" s="67"/>
      <c r="B155" s="68"/>
      <c r="C155" s="68"/>
      <c r="D155" s="68"/>
      <c r="E155" s="25"/>
      <c r="F155" s="68"/>
      <c r="G155" s="83"/>
      <c r="H155" s="95"/>
    </row>
    <row r="156" spans="1:8" x14ac:dyDescent="0.25">
      <c r="A156" s="6"/>
      <c r="B156" s="7"/>
      <c r="C156" s="7"/>
      <c r="D156" s="7"/>
      <c r="E156" s="126"/>
      <c r="F156" s="7"/>
      <c r="G156" s="82"/>
      <c r="H156" s="84"/>
    </row>
    <row r="157" spans="1:8" x14ac:dyDescent="0.25">
      <c r="A157" s="6"/>
      <c r="B157" s="7"/>
      <c r="C157" s="7"/>
      <c r="D157" s="7"/>
      <c r="E157" s="126"/>
      <c r="F157" s="7"/>
      <c r="G157" s="82"/>
      <c r="H157" s="84"/>
    </row>
    <row r="158" spans="1:8" x14ac:dyDescent="0.25">
      <c r="A158" s="6"/>
      <c r="B158" s="7"/>
      <c r="C158" s="7"/>
      <c r="D158" s="7"/>
      <c r="E158" s="126"/>
      <c r="F158" s="7"/>
      <c r="G158" s="82"/>
      <c r="H158" s="84"/>
    </row>
    <row r="159" spans="1:8" ht="15.75" thickBot="1" x14ac:dyDescent="0.3">
      <c r="A159" s="78"/>
      <c r="B159" s="68"/>
      <c r="C159" s="68"/>
      <c r="D159" s="68"/>
      <c r="E159" s="25"/>
      <c r="F159" s="68"/>
      <c r="G159" s="83"/>
      <c r="H159" s="96"/>
    </row>
    <row r="160" spans="1:8" x14ac:dyDescent="0.25">
      <c r="A160" s="32"/>
      <c r="B160" s="7"/>
      <c r="C160" s="7"/>
      <c r="D160" s="7"/>
      <c r="E160" s="126"/>
      <c r="F160" s="7"/>
      <c r="G160" s="84"/>
      <c r="H160" s="89"/>
    </row>
    <row r="161" spans="1:12" x14ac:dyDescent="0.25">
      <c r="A161" s="32"/>
      <c r="B161" s="7"/>
      <c r="C161" s="7"/>
      <c r="D161" s="7"/>
      <c r="E161" s="126"/>
      <c r="F161" s="7"/>
      <c r="G161" s="84"/>
      <c r="H161" s="97"/>
    </row>
    <row r="162" spans="1:12" x14ac:dyDescent="0.25">
      <c r="A162" s="32"/>
      <c r="B162" s="7"/>
      <c r="C162" s="7"/>
      <c r="D162" s="7"/>
      <c r="E162" s="126"/>
      <c r="F162" s="7"/>
      <c r="G162" s="84"/>
      <c r="H162" s="97"/>
    </row>
    <row r="163" spans="1:12" x14ac:dyDescent="0.25">
      <c r="A163" s="77"/>
      <c r="B163" s="126"/>
      <c r="C163" s="7"/>
      <c r="D163" s="7"/>
      <c r="E163" s="126"/>
      <c r="F163" s="7"/>
      <c r="G163" s="82"/>
      <c r="H163" s="97"/>
    </row>
    <row r="164" spans="1:12" ht="15.75" thickBot="1" x14ac:dyDescent="0.3">
      <c r="A164" s="454"/>
      <c r="B164" s="455"/>
      <c r="C164" s="455"/>
      <c r="D164" s="68"/>
      <c r="E164" s="76"/>
      <c r="F164" s="68"/>
      <c r="G164" s="83"/>
      <c r="H164" s="98"/>
    </row>
    <row r="165" spans="1:12" ht="15.75" thickBot="1" x14ac:dyDescent="0.3">
      <c r="A165" s="32"/>
      <c r="B165" s="7"/>
      <c r="C165" s="7"/>
      <c r="D165" s="7"/>
      <c r="E165" s="126"/>
      <c r="F165" s="7"/>
      <c r="G165" s="82"/>
      <c r="H165" s="89"/>
    </row>
    <row r="166" spans="1:12" ht="39" customHeight="1" thickBot="1" x14ac:dyDescent="0.3">
      <c r="A166" s="357" t="s">
        <v>181</v>
      </c>
      <c r="B166" s="358"/>
      <c r="C166" s="358"/>
      <c r="D166" s="358"/>
      <c r="E166" s="358"/>
      <c r="F166" s="358"/>
      <c r="G166" s="456">
        <v>0</v>
      </c>
      <c r="H166" s="359"/>
    </row>
    <row r="167" spans="1:12" ht="15.75" thickBot="1" x14ac:dyDescent="0.3">
      <c r="A167" s="32"/>
      <c r="B167" s="6"/>
      <c r="C167" s="6"/>
      <c r="D167" s="6"/>
      <c r="E167" s="26"/>
      <c r="F167" s="6"/>
      <c r="G167" s="79"/>
      <c r="H167" s="89"/>
    </row>
    <row r="168" spans="1:12" ht="15.75" thickBot="1" x14ac:dyDescent="0.3">
      <c r="A168" s="360"/>
      <c r="B168" s="361"/>
      <c r="C168" s="361"/>
      <c r="D168" s="362"/>
      <c r="E168" s="372"/>
      <c r="F168" s="457"/>
      <c r="G168" s="458">
        <v>0</v>
      </c>
      <c r="H168" s="90"/>
    </row>
    <row r="169" spans="1:12" ht="15.75" thickBot="1" x14ac:dyDescent="0.3">
      <c r="A169" s="369"/>
      <c r="B169" s="370"/>
      <c r="C169" s="370"/>
      <c r="D169" s="371"/>
      <c r="E169" s="372"/>
      <c r="F169" s="373"/>
      <c r="G169" s="364"/>
      <c r="H169" s="362"/>
    </row>
    <row r="170" spans="1:12" ht="15.75" thickBot="1" x14ac:dyDescent="0.3">
      <c r="A170" s="33" t="s">
        <v>0</v>
      </c>
      <c r="B170" s="379" t="s">
        <v>1</v>
      </c>
      <c r="C170" s="380"/>
      <c r="D170" s="381"/>
      <c r="E170" s="18"/>
      <c r="F170" s="34"/>
      <c r="G170" s="80"/>
      <c r="H170" s="91"/>
      <c r="L170" t="s">
        <v>152</v>
      </c>
    </row>
    <row r="171" spans="1:12" ht="15.75" thickBot="1" x14ac:dyDescent="0.3">
      <c r="A171" s="127" t="s">
        <v>2</v>
      </c>
      <c r="B171" s="376" t="s">
        <v>3</v>
      </c>
      <c r="C171" s="377"/>
      <c r="D171" s="378"/>
      <c r="E171" s="27"/>
      <c r="F171" s="125"/>
      <c r="G171" s="81"/>
      <c r="H171" s="92"/>
    </row>
    <row r="172" spans="1:12" ht="30.75" customHeight="1" x14ac:dyDescent="0.25">
      <c r="A172" s="351">
        <v>1</v>
      </c>
      <c r="B172" s="379" t="s">
        <v>96</v>
      </c>
      <c r="C172" s="380"/>
      <c r="D172" s="381"/>
      <c r="E172" s="9" t="s">
        <v>131</v>
      </c>
      <c r="F172" s="74"/>
      <c r="G172" s="85"/>
      <c r="H172" s="93"/>
    </row>
    <row r="173" spans="1:12" ht="34.5" customHeight="1" x14ac:dyDescent="0.25">
      <c r="A173" s="302"/>
      <c r="B173" s="303" t="s">
        <v>97</v>
      </c>
      <c r="C173" s="304"/>
      <c r="D173" s="305"/>
      <c r="E173" s="261" t="s">
        <v>131</v>
      </c>
      <c r="F173" s="39">
        <v>0</v>
      </c>
      <c r="G173" s="105">
        <f>Cenovnik!G173</f>
        <v>0</v>
      </c>
      <c r="H173" s="94">
        <f>F173*G173</f>
        <v>0</v>
      </c>
    </row>
    <row r="174" spans="1:12" x14ac:dyDescent="0.25">
      <c r="A174" s="301">
        <v>2</v>
      </c>
      <c r="B174" s="306" t="s">
        <v>98</v>
      </c>
      <c r="C174" s="307"/>
      <c r="D174" s="308"/>
      <c r="E174" s="24" t="s">
        <v>130</v>
      </c>
      <c r="F174" s="39"/>
      <c r="G174" s="270"/>
      <c r="H174" s="94"/>
    </row>
    <row r="175" spans="1:12" x14ac:dyDescent="0.25">
      <c r="A175" s="302"/>
      <c r="B175" s="348" t="s">
        <v>99</v>
      </c>
      <c r="C175" s="349"/>
      <c r="D175" s="350"/>
      <c r="E175" s="261" t="s">
        <v>129</v>
      </c>
      <c r="F175" s="141">
        <v>0</v>
      </c>
      <c r="G175" s="271">
        <f>Cenovnik!G175</f>
        <v>0</v>
      </c>
      <c r="H175" s="272">
        <f t="shared" ref="H175:H207" si="3">F175*G175</f>
        <v>0</v>
      </c>
    </row>
    <row r="176" spans="1:12" ht="36.75" customHeight="1" x14ac:dyDescent="0.25">
      <c r="A176" s="301">
        <v>3</v>
      </c>
      <c r="B176" s="312" t="s">
        <v>100</v>
      </c>
      <c r="C176" s="313"/>
      <c r="D176" s="314"/>
      <c r="E176" s="29" t="s">
        <v>131</v>
      </c>
      <c r="F176" s="39"/>
      <c r="G176" s="270"/>
      <c r="H176" s="94"/>
    </row>
    <row r="177" spans="1:8" ht="54" customHeight="1" x14ac:dyDescent="0.25">
      <c r="A177" s="302"/>
      <c r="B177" s="303" t="s">
        <v>101</v>
      </c>
      <c r="C177" s="304"/>
      <c r="D177" s="305"/>
      <c r="E177" s="261" t="s">
        <v>131</v>
      </c>
      <c r="F177" s="141">
        <v>0</v>
      </c>
      <c r="G177" s="271">
        <f>Cenovnik!G177</f>
        <v>0</v>
      </c>
      <c r="H177" s="272">
        <f t="shared" si="3"/>
        <v>0</v>
      </c>
    </row>
    <row r="178" spans="1:8" x14ac:dyDescent="0.25">
      <c r="A178" s="301">
        <v>4</v>
      </c>
      <c r="B178" s="306" t="s">
        <v>102</v>
      </c>
      <c r="C178" s="307"/>
      <c r="D178" s="308"/>
      <c r="E178" s="29" t="s">
        <v>129</v>
      </c>
      <c r="F178" s="39"/>
      <c r="G178" s="270"/>
      <c r="H178" s="94"/>
    </row>
    <row r="179" spans="1:8" ht="34.5" customHeight="1" x14ac:dyDescent="0.25">
      <c r="A179" s="302"/>
      <c r="B179" s="303" t="s">
        <v>137</v>
      </c>
      <c r="C179" s="304"/>
      <c r="D179" s="305"/>
      <c r="E179" s="24" t="s">
        <v>130</v>
      </c>
      <c r="F179" s="141">
        <v>0</v>
      </c>
      <c r="G179" s="271">
        <f>Cenovnik!G179</f>
        <v>0</v>
      </c>
      <c r="H179" s="272">
        <f t="shared" si="3"/>
        <v>0</v>
      </c>
    </row>
    <row r="180" spans="1:8" x14ac:dyDescent="0.25">
      <c r="A180" s="301">
        <v>5</v>
      </c>
      <c r="B180" s="470" t="s">
        <v>103</v>
      </c>
      <c r="C180" s="471"/>
      <c r="D180" s="472"/>
      <c r="E180" s="285"/>
      <c r="F180" s="39"/>
      <c r="G180" s="270"/>
      <c r="H180" s="94"/>
    </row>
    <row r="181" spans="1:8" x14ac:dyDescent="0.25">
      <c r="A181" s="309"/>
      <c r="B181" s="315" t="s">
        <v>104</v>
      </c>
      <c r="C181" s="316"/>
      <c r="D181" s="317"/>
      <c r="E181" s="256"/>
      <c r="F181" s="39"/>
      <c r="G181" s="270"/>
      <c r="H181" s="94"/>
    </row>
    <row r="182" spans="1:8" x14ac:dyDescent="0.25">
      <c r="A182" s="309"/>
      <c r="B182" s="315" t="s">
        <v>105</v>
      </c>
      <c r="C182" s="316"/>
      <c r="D182" s="317"/>
      <c r="E182" s="30" t="s">
        <v>131</v>
      </c>
      <c r="F182" s="39">
        <v>0</v>
      </c>
      <c r="G182" s="105">
        <f>Cenovnik!G182</f>
        <v>0</v>
      </c>
      <c r="H182" s="94">
        <f t="shared" si="3"/>
        <v>0</v>
      </c>
    </row>
    <row r="183" spans="1:8" x14ac:dyDescent="0.25">
      <c r="A183" s="302"/>
      <c r="B183" s="303" t="s">
        <v>106</v>
      </c>
      <c r="C183" s="304"/>
      <c r="D183" s="305"/>
      <c r="E183" s="30" t="s">
        <v>131</v>
      </c>
      <c r="F183" s="141">
        <v>0</v>
      </c>
      <c r="G183" s="271">
        <f>Cenovnik!G183</f>
        <v>0</v>
      </c>
      <c r="H183" s="272">
        <f t="shared" si="3"/>
        <v>0</v>
      </c>
    </row>
    <row r="184" spans="1:8" ht="18" customHeight="1" x14ac:dyDescent="0.25">
      <c r="A184" s="301">
        <v>6</v>
      </c>
      <c r="B184" s="306" t="s">
        <v>107</v>
      </c>
      <c r="C184" s="307"/>
      <c r="D184" s="308"/>
      <c r="E184" s="24" t="s">
        <v>129</v>
      </c>
      <c r="F184" s="39"/>
      <c r="G184" s="270"/>
      <c r="H184" s="94"/>
    </row>
    <row r="185" spans="1:8" ht="59.25" customHeight="1" x14ac:dyDescent="0.25">
      <c r="A185" s="302"/>
      <c r="B185" s="303" t="s">
        <v>108</v>
      </c>
      <c r="C185" s="304"/>
      <c r="D185" s="305"/>
      <c r="E185" s="30" t="s">
        <v>130</v>
      </c>
      <c r="F185" s="141">
        <v>0</v>
      </c>
      <c r="G185" s="271">
        <f>Cenovnik!G185</f>
        <v>0</v>
      </c>
      <c r="H185" s="272">
        <f t="shared" si="3"/>
        <v>0</v>
      </c>
    </row>
    <row r="186" spans="1:8" ht="33" customHeight="1" x14ac:dyDescent="0.25">
      <c r="A186" s="301">
        <v>7</v>
      </c>
      <c r="B186" s="312" t="s">
        <v>109</v>
      </c>
      <c r="C186" s="313"/>
      <c r="D186" s="314"/>
      <c r="E186" s="24" t="s">
        <v>129</v>
      </c>
      <c r="F186" s="39"/>
      <c r="G186" s="270"/>
      <c r="H186" s="94"/>
    </row>
    <row r="187" spans="1:8" ht="28.5" customHeight="1" x14ac:dyDescent="0.25">
      <c r="A187" s="302"/>
      <c r="B187" s="303" t="s">
        <v>110</v>
      </c>
      <c r="C187" s="304"/>
      <c r="D187" s="305"/>
      <c r="E187" s="30" t="s">
        <v>130</v>
      </c>
      <c r="F187" s="141">
        <v>0</v>
      </c>
      <c r="G187" s="271">
        <f>Cenovnik!G187</f>
        <v>0</v>
      </c>
      <c r="H187" s="272">
        <f t="shared" si="3"/>
        <v>0</v>
      </c>
    </row>
    <row r="188" spans="1:8" x14ac:dyDescent="0.25">
      <c r="A188" s="301">
        <v>8</v>
      </c>
      <c r="B188" s="306" t="s">
        <v>111</v>
      </c>
      <c r="C188" s="307"/>
      <c r="D188" s="308"/>
      <c r="E188" s="24" t="s">
        <v>129</v>
      </c>
      <c r="F188" s="39"/>
      <c r="G188" s="270"/>
      <c r="H188" s="94"/>
    </row>
    <row r="189" spans="1:8" x14ac:dyDescent="0.25">
      <c r="A189" s="302"/>
      <c r="B189" s="348" t="s">
        <v>112</v>
      </c>
      <c r="C189" s="349"/>
      <c r="D189" s="350"/>
      <c r="E189" s="273" t="s">
        <v>130</v>
      </c>
      <c r="F189" s="39">
        <v>0</v>
      </c>
      <c r="G189" s="105">
        <f>Cenovnik!G189</f>
        <v>0</v>
      </c>
      <c r="H189" s="94">
        <f t="shared" si="3"/>
        <v>0</v>
      </c>
    </row>
    <row r="190" spans="1:8" ht="31.5" customHeight="1" x14ac:dyDescent="0.25">
      <c r="A190" s="301">
        <v>9</v>
      </c>
      <c r="B190" s="312" t="s">
        <v>113</v>
      </c>
      <c r="C190" s="313"/>
      <c r="D190" s="314"/>
      <c r="E190" s="24" t="s">
        <v>129</v>
      </c>
      <c r="F190" s="39"/>
      <c r="G190" s="270"/>
      <c r="H190" s="94"/>
    </row>
    <row r="191" spans="1:8" ht="32.25" customHeight="1" x14ac:dyDescent="0.25">
      <c r="A191" s="302"/>
      <c r="B191" s="303" t="s">
        <v>114</v>
      </c>
      <c r="C191" s="304"/>
      <c r="D191" s="305"/>
      <c r="E191" s="30" t="s">
        <v>130</v>
      </c>
      <c r="F191" s="141">
        <v>0</v>
      </c>
      <c r="G191" s="271">
        <f>Cenovnik!G191</f>
        <v>0</v>
      </c>
      <c r="H191" s="272">
        <f t="shared" si="3"/>
        <v>0</v>
      </c>
    </row>
    <row r="192" spans="1:8" x14ac:dyDescent="0.25">
      <c r="A192" s="301">
        <v>10</v>
      </c>
      <c r="B192" s="329" t="s">
        <v>115</v>
      </c>
      <c r="C192" s="330"/>
      <c r="D192" s="331"/>
      <c r="E192" s="24" t="s">
        <v>129</v>
      </c>
      <c r="F192" s="39"/>
      <c r="G192" s="270"/>
      <c r="H192" s="94"/>
    </row>
    <row r="193" spans="1:8" ht="45.75" customHeight="1" x14ac:dyDescent="0.25">
      <c r="A193" s="302"/>
      <c r="B193" s="303" t="s">
        <v>116</v>
      </c>
      <c r="C193" s="304"/>
      <c r="D193" s="305"/>
      <c r="E193" s="273" t="s">
        <v>130</v>
      </c>
      <c r="F193" s="39">
        <v>0</v>
      </c>
      <c r="G193" s="105">
        <f>Cenovnik!G193</f>
        <v>0</v>
      </c>
      <c r="H193" s="94">
        <f t="shared" si="3"/>
        <v>0</v>
      </c>
    </row>
    <row r="194" spans="1:8" x14ac:dyDescent="0.25">
      <c r="A194" s="301">
        <v>11</v>
      </c>
      <c r="B194" s="306" t="s">
        <v>117</v>
      </c>
      <c r="C194" s="307"/>
      <c r="D194" s="308"/>
      <c r="E194" s="24" t="s">
        <v>129</v>
      </c>
      <c r="F194" s="39"/>
      <c r="G194" s="270"/>
      <c r="H194" s="94"/>
    </row>
    <row r="195" spans="1:8" ht="16.5" customHeight="1" x14ac:dyDescent="0.25">
      <c r="A195" s="302"/>
      <c r="B195" s="348" t="s">
        <v>118</v>
      </c>
      <c r="C195" s="349"/>
      <c r="D195" s="350"/>
      <c r="E195" s="30" t="s">
        <v>130</v>
      </c>
      <c r="F195" s="141">
        <v>0</v>
      </c>
      <c r="G195" s="271">
        <f>Cenovnik!G195</f>
        <v>0</v>
      </c>
      <c r="H195" s="272">
        <f t="shared" si="3"/>
        <v>0</v>
      </c>
    </row>
    <row r="196" spans="1:8" x14ac:dyDescent="0.25">
      <c r="A196" s="301">
        <v>12</v>
      </c>
      <c r="B196" s="306" t="s">
        <v>119</v>
      </c>
      <c r="C196" s="307"/>
      <c r="D196" s="308"/>
      <c r="E196" s="24" t="s">
        <v>129</v>
      </c>
      <c r="F196" s="39"/>
      <c r="G196" s="270"/>
      <c r="H196" s="94"/>
    </row>
    <row r="197" spans="1:8" x14ac:dyDescent="0.25">
      <c r="A197" s="309"/>
      <c r="B197" s="315" t="s">
        <v>120</v>
      </c>
      <c r="C197" s="316"/>
      <c r="D197" s="317"/>
      <c r="F197" s="39"/>
      <c r="G197" s="270"/>
      <c r="H197" s="94"/>
    </row>
    <row r="198" spans="1:8" x14ac:dyDescent="0.25">
      <c r="A198" s="309"/>
      <c r="B198" s="315" t="s">
        <v>121</v>
      </c>
      <c r="C198" s="316"/>
      <c r="D198" s="317"/>
      <c r="E198" s="273" t="s">
        <v>130</v>
      </c>
      <c r="F198" s="39">
        <v>0</v>
      </c>
      <c r="G198" s="105">
        <f>Cenovnik!G198</f>
        <v>0</v>
      </c>
      <c r="H198" s="94">
        <f t="shared" si="3"/>
        <v>0</v>
      </c>
    </row>
    <row r="199" spans="1:8" x14ac:dyDescent="0.25">
      <c r="A199" s="302"/>
      <c r="B199" s="355" t="s">
        <v>122</v>
      </c>
      <c r="C199" s="356"/>
      <c r="D199" s="388"/>
      <c r="E199" s="30" t="s">
        <v>130</v>
      </c>
      <c r="F199" s="141">
        <v>0</v>
      </c>
      <c r="G199" s="271">
        <f>Cenovnik!G199</f>
        <v>0</v>
      </c>
      <c r="H199" s="272">
        <f t="shared" si="3"/>
        <v>0</v>
      </c>
    </row>
    <row r="200" spans="1:8" ht="34.5" customHeight="1" x14ac:dyDescent="0.25">
      <c r="A200" s="301">
        <v>13</v>
      </c>
      <c r="B200" s="312" t="s">
        <v>123</v>
      </c>
      <c r="C200" s="313"/>
      <c r="D200" s="314"/>
      <c r="E200" s="24" t="s">
        <v>255</v>
      </c>
      <c r="F200" s="39"/>
      <c r="G200" s="270"/>
      <c r="H200" s="94"/>
    </row>
    <row r="201" spans="1:8" ht="51" customHeight="1" x14ac:dyDescent="0.25">
      <c r="A201" s="302"/>
      <c r="B201" s="303" t="s">
        <v>124</v>
      </c>
      <c r="C201" s="304"/>
      <c r="D201" s="305"/>
      <c r="E201" s="30" t="s">
        <v>258</v>
      </c>
      <c r="F201" s="141">
        <v>0</v>
      </c>
      <c r="G201" s="271">
        <f>Cenovnik!G201</f>
        <v>0</v>
      </c>
      <c r="H201" s="272">
        <f t="shared" si="3"/>
        <v>0</v>
      </c>
    </row>
    <row r="202" spans="1:8" ht="31.5" customHeight="1" x14ac:dyDescent="0.25">
      <c r="A202" s="309">
        <v>14</v>
      </c>
      <c r="B202" s="326" t="s">
        <v>125</v>
      </c>
      <c r="C202" s="327"/>
      <c r="D202" s="328"/>
      <c r="E202" s="24" t="s">
        <v>129</v>
      </c>
      <c r="F202" s="39"/>
      <c r="G202" s="270"/>
      <c r="H202" s="94"/>
    </row>
    <row r="203" spans="1:8" ht="31.5" customHeight="1" x14ac:dyDescent="0.25">
      <c r="A203" s="309"/>
      <c r="B203" s="326" t="s">
        <v>126</v>
      </c>
      <c r="C203" s="327"/>
      <c r="D203" s="328"/>
      <c r="E203" s="30" t="s">
        <v>130</v>
      </c>
      <c r="F203" s="39">
        <v>0</v>
      </c>
      <c r="G203" s="105">
        <f>Cenovnik!G203</f>
        <v>0</v>
      </c>
      <c r="H203" s="94">
        <f t="shared" si="3"/>
        <v>0</v>
      </c>
    </row>
    <row r="204" spans="1:8" x14ac:dyDescent="0.25">
      <c r="A204" s="332">
        <v>15</v>
      </c>
      <c r="B204" s="312" t="s">
        <v>162</v>
      </c>
      <c r="C204" s="334"/>
      <c r="D204" s="335"/>
      <c r="E204" s="24" t="s">
        <v>129</v>
      </c>
      <c r="F204" s="39"/>
      <c r="G204" s="274"/>
      <c r="H204" s="275"/>
    </row>
    <row r="205" spans="1:8" x14ac:dyDescent="0.25">
      <c r="A205" s="333"/>
      <c r="B205" s="341" t="s">
        <v>139</v>
      </c>
      <c r="C205" s="342"/>
      <c r="D205" s="342"/>
      <c r="E205" s="30" t="s">
        <v>130</v>
      </c>
      <c r="F205" s="39">
        <v>0</v>
      </c>
      <c r="G205" s="104">
        <f>Cenovnik!G205</f>
        <v>0</v>
      </c>
      <c r="H205" s="60">
        <f t="shared" si="3"/>
        <v>0</v>
      </c>
    </row>
    <row r="206" spans="1:8" x14ac:dyDescent="0.25">
      <c r="A206" s="336">
        <v>16</v>
      </c>
      <c r="B206" s="338" t="s">
        <v>163</v>
      </c>
      <c r="C206" s="339"/>
      <c r="D206" s="340"/>
      <c r="E206" s="19" t="s">
        <v>133</v>
      </c>
      <c r="F206" s="39"/>
      <c r="G206" s="110"/>
      <c r="H206" s="164"/>
    </row>
    <row r="207" spans="1:8" x14ac:dyDescent="0.25">
      <c r="A207" s="337"/>
      <c r="B207" s="338" t="s">
        <v>161</v>
      </c>
      <c r="C207" s="339"/>
      <c r="D207" s="340"/>
      <c r="E207" s="24" t="s">
        <v>133</v>
      </c>
      <c r="F207" s="39">
        <v>0</v>
      </c>
      <c r="G207" s="105">
        <f>Cenovnik!G207</f>
        <v>0</v>
      </c>
      <c r="H207" s="165">
        <f t="shared" si="3"/>
        <v>0</v>
      </c>
    </row>
    <row r="208" spans="1:8" ht="15.75" thickBot="1" x14ac:dyDescent="0.3">
      <c r="A208" s="32"/>
      <c r="B208" s="7"/>
      <c r="C208" s="7"/>
      <c r="D208" s="459"/>
      <c r="E208" s="460"/>
      <c r="F208" s="460"/>
      <c r="G208" s="461"/>
      <c r="H208" s="166">
        <f>SUM(H172:H207)</f>
        <v>0</v>
      </c>
    </row>
    <row r="209" spans="1:12" x14ac:dyDescent="0.25">
      <c r="A209" s="32"/>
      <c r="B209" s="7"/>
      <c r="C209" s="7"/>
      <c r="D209" s="7"/>
      <c r="E209" s="126"/>
      <c r="F209" s="7"/>
      <c r="G209" s="82"/>
      <c r="H209" s="89"/>
    </row>
    <row r="210" spans="1:12" ht="15.75" thickBot="1" x14ac:dyDescent="0.3">
      <c r="A210" s="32"/>
      <c r="B210" s="7"/>
      <c r="C210" s="7"/>
      <c r="D210" s="7"/>
      <c r="E210" s="31"/>
      <c r="F210" s="7"/>
      <c r="G210" s="82"/>
      <c r="H210" s="89"/>
    </row>
    <row r="211" spans="1:12" ht="15.75" thickBot="1" x14ac:dyDescent="0.3">
      <c r="A211" s="32"/>
      <c r="B211" s="6"/>
      <c r="C211" s="6"/>
      <c r="D211" s="462" t="s">
        <v>265</v>
      </c>
      <c r="E211" s="463"/>
      <c r="F211" s="463"/>
      <c r="G211" s="464"/>
      <c r="H211" s="102">
        <f>SUM(H154+H208)</f>
        <v>0</v>
      </c>
    </row>
    <row r="212" spans="1:12" ht="15.75" thickBot="1" x14ac:dyDescent="0.3">
      <c r="A212" s="65"/>
      <c r="B212" s="6"/>
      <c r="C212" s="6"/>
      <c r="D212" s="6"/>
      <c r="E212" s="126"/>
      <c r="F212" s="31"/>
      <c r="G212" s="87"/>
      <c r="H212" s="75"/>
    </row>
    <row r="213" spans="1:12" ht="15.75" thickBot="1" x14ac:dyDescent="0.3">
      <c r="A213" s="65"/>
      <c r="B213" s="465"/>
      <c r="C213" s="465"/>
      <c r="D213" s="465"/>
      <c r="E213" s="126"/>
      <c r="F213" s="7"/>
      <c r="G213" s="264"/>
      <c r="H213" s="278"/>
    </row>
    <row r="214" spans="1:12" ht="15.75" thickBot="1" x14ac:dyDescent="0.3">
      <c r="A214" s="65"/>
      <c r="B214" s="465"/>
      <c r="C214" s="465"/>
      <c r="D214" s="465"/>
      <c r="E214" s="126"/>
      <c r="F214" s="7"/>
      <c r="G214" s="266"/>
      <c r="H214" s="279"/>
    </row>
    <row r="215" spans="1:12" x14ac:dyDescent="0.25">
      <c r="A215" s="65"/>
      <c r="B215" s="7"/>
      <c r="C215" s="7"/>
      <c r="D215" s="7"/>
      <c r="E215" s="126"/>
      <c r="F215" s="7"/>
      <c r="G215" s="374"/>
      <c r="H215" s="375"/>
      <c r="L215" s="103"/>
    </row>
    <row r="216" spans="1:12" x14ac:dyDescent="0.25">
      <c r="A216" s="65"/>
      <c r="B216" s="7"/>
      <c r="C216" s="7"/>
      <c r="D216" s="7"/>
      <c r="E216" s="126"/>
      <c r="F216" s="7"/>
      <c r="G216" s="82"/>
      <c r="H216" s="100"/>
    </row>
    <row r="217" spans="1:12" ht="15.75" thickBot="1" x14ac:dyDescent="0.3">
      <c r="A217" s="65"/>
      <c r="B217" s="7"/>
      <c r="C217" s="7"/>
      <c r="D217" s="7"/>
      <c r="E217" s="126"/>
      <c r="F217" s="7"/>
      <c r="G217" s="280"/>
      <c r="H217" s="294"/>
    </row>
    <row r="218" spans="1:12" x14ac:dyDescent="0.25">
      <c r="A218" s="65"/>
      <c r="B218" s="6" t="s">
        <v>164</v>
      </c>
      <c r="C218" s="6"/>
      <c r="D218" s="6"/>
      <c r="E218" s="126"/>
      <c r="F218" s="7"/>
      <c r="G218" s="282"/>
      <c r="H218" s="295"/>
    </row>
    <row r="219" spans="1:12" x14ac:dyDescent="0.25">
      <c r="A219" s="65"/>
      <c r="B219" s="6" t="s">
        <v>165</v>
      </c>
      <c r="C219" s="6"/>
      <c r="D219" s="6"/>
      <c r="E219" s="126"/>
      <c r="F219" s="7"/>
      <c r="G219" s="299" t="s">
        <v>264</v>
      </c>
      <c r="H219" s="300"/>
    </row>
    <row r="220" spans="1:12" x14ac:dyDescent="0.25">
      <c r="A220" s="65"/>
      <c r="B220" s="7"/>
      <c r="C220" s="7"/>
      <c r="D220" s="7"/>
      <c r="E220" s="126"/>
      <c r="F220" s="7"/>
      <c r="G220" s="82"/>
      <c r="H220" s="100"/>
    </row>
    <row r="221" spans="1:12" x14ac:dyDescent="0.25">
      <c r="A221" s="65"/>
      <c r="B221" s="7"/>
      <c r="C221" s="7"/>
      <c r="D221" s="7"/>
      <c r="E221" s="126"/>
      <c r="F221" s="7"/>
      <c r="G221" s="82"/>
      <c r="H221" s="100"/>
    </row>
    <row r="222" spans="1:12" x14ac:dyDescent="0.25">
      <c r="A222" s="65"/>
      <c r="B222" s="7"/>
      <c r="C222" s="7"/>
      <c r="D222" s="7"/>
      <c r="E222" s="126"/>
      <c r="F222" s="7"/>
      <c r="G222" s="82"/>
      <c r="H222" s="100"/>
    </row>
    <row r="223" spans="1:12" x14ac:dyDescent="0.25">
      <c r="A223" s="65"/>
      <c r="B223" s="7"/>
      <c r="C223" s="7"/>
      <c r="D223" s="7"/>
      <c r="E223" s="126"/>
      <c r="F223" s="7"/>
      <c r="G223" s="82"/>
      <c r="H223" s="100"/>
    </row>
    <row r="224" spans="1:12" x14ac:dyDescent="0.25">
      <c r="A224" s="65"/>
      <c r="B224" s="7"/>
      <c r="C224" s="7"/>
      <c r="D224" s="7"/>
      <c r="E224" s="126"/>
      <c r="F224" s="7"/>
      <c r="G224" s="82"/>
      <c r="H224" s="100"/>
    </row>
    <row r="225" spans="1:8" x14ac:dyDescent="0.25">
      <c r="A225" s="65"/>
      <c r="B225" s="7"/>
      <c r="C225" s="7"/>
      <c r="D225" s="7"/>
      <c r="E225" s="126"/>
      <c r="F225" s="7"/>
      <c r="G225" s="82"/>
      <c r="H225" s="100"/>
    </row>
    <row r="226" spans="1:8" x14ac:dyDescent="0.25">
      <c r="A226" s="65"/>
      <c r="B226" s="7"/>
      <c r="C226" s="7"/>
      <c r="D226" s="7"/>
      <c r="E226" s="126"/>
      <c r="F226" s="7"/>
      <c r="G226" s="82"/>
      <c r="H226" s="100"/>
    </row>
    <row r="227" spans="1:8" x14ac:dyDescent="0.25">
      <c r="A227" s="65"/>
      <c r="B227" s="7"/>
      <c r="C227" s="7"/>
      <c r="D227" s="7"/>
      <c r="E227" s="126"/>
      <c r="F227" s="7"/>
      <c r="G227" s="82"/>
      <c r="H227" s="100"/>
    </row>
    <row r="228" spans="1:8" x14ac:dyDescent="0.25">
      <c r="A228" s="65"/>
      <c r="B228" s="7"/>
      <c r="C228" s="7"/>
      <c r="D228" s="7"/>
      <c r="E228" s="126"/>
      <c r="F228" s="7"/>
      <c r="G228" s="82"/>
      <c r="H228" s="100"/>
    </row>
    <row r="229" spans="1:8" x14ac:dyDescent="0.25">
      <c r="A229" s="65"/>
      <c r="B229" s="7"/>
      <c r="C229" s="7"/>
      <c r="D229" s="7"/>
      <c r="E229" s="126"/>
      <c r="F229" s="7"/>
      <c r="G229" s="82"/>
      <c r="H229" s="100"/>
    </row>
    <row r="230" spans="1:8" x14ac:dyDescent="0.25">
      <c r="A230" s="65"/>
      <c r="B230" s="7"/>
      <c r="C230" s="7"/>
      <c r="D230" s="7"/>
      <c r="E230" s="126"/>
      <c r="F230" s="7"/>
      <c r="G230" s="82"/>
      <c r="H230" s="100"/>
    </row>
    <row r="231" spans="1:8" x14ac:dyDescent="0.25">
      <c r="A231" s="65"/>
      <c r="B231" s="7"/>
      <c r="C231" s="7"/>
      <c r="D231" s="7"/>
      <c r="E231" s="126"/>
      <c r="F231" s="7"/>
      <c r="G231" s="82"/>
      <c r="H231" s="100"/>
    </row>
    <row r="232" spans="1:8" x14ac:dyDescent="0.25">
      <c r="A232" s="65"/>
      <c r="B232" s="7"/>
      <c r="C232" s="7"/>
      <c r="D232" s="7"/>
      <c r="E232" s="126"/>
      <c r="F232" s="7"/>
      <c r="G232" s="82"/>
      <c r="H232" s="100"/>
    </row>
    <row r="233" spans="1:8" x14ac:dyDescent="0.25">
      <c r="A233" s="65"/>
      <c r="B233" s="7"/>
      <c r="C233" s="7"/>
      <c r="D233" s="7"/>
      <c r="E233" s="126"/>
      <c r="F233" s="7"/>
      <c r="G233" s="82"/>
      <c r="H233" s="100"/>
    </row>
    <row r="234" spans="1:8" x14ac:dyDescent="0.25">
      <c r="A234" s="65"/>
      <c r="B234" s="7"/>
      <c r="C234" s="7"/>
      <c r="D234" s="7"/>
      <c r="E234" s="126"/>
      <c r="F234" s="7"/>
      <c r="G234" s="82"/>
      <c r="H234" s="100"/>
    </row>
    <row r="235" spans="1:8" x14ac:dyDescent="0.25">
      <c r="A235" s="65"/>
      <c r="B235" s="7"/>
      <c r="C235" s="7"/>
      <c r="D235" s="7"/>
      <c r="E235" s="126"/>
      <c r="F235" s="7"/>
      <c r="G235" s="82"/>
      <c r="H235" s="100"/>
    </row>
    <row r="236" spans="1:8" x14ac:dyDescent="0.25">
      <c r="A236" s="65"/>
      <c r="B236" s="7"/>
      <c r="C236" s="7"/>
      <c r="D236" s="7"/>
      <c r="E236" s="126"/>
      <c r="F236" s="7"/>
      <c r="G236" s="82"/>
      <c r="H236" s="100"/>
    </row>
    <row r="237" spans="1:8" x14ac:dyDescent="0.25">
      <c r="A237" s="65"/>
      <c r="B237" s="7"/>
      <c r="C237" s="7"/>
      <c r="D237" s="7"/>
      <c r="E237" s="126"/>
      <c r="F237" s="7"/>
      <c r="G237" s="82"/>
      <c r="H237" s="100"/>
    </row>
    <row r="238" spans="1:8" x14ac:dyDescent="0.25">
      <c r="A238" s="65"/>
      <c r="B238" s="7"/>
      <c r="C238" s="7"/>
      <c r="D238" s="7"/>
      <c r="E238" s="126"/>
      <c r="F238" s="7"/>
      <c r="G238" s="82"/>
      <c r="H238" s="100"/>
    </row>
    <row r="239" spans="1:8" x14ac:dyDescent="0.25">
      <c r="A239" s="65"/>
      <c r="B239" s="7"/>
      <c r="C239" s="7"/>
      <c r="D239" s="7"/>
      <c r="E239" s="126"/>
      <c r="F239" s="7"/>
      <c r="G239" s="82"/>
      <c r="H239" s="100"/>
    </row>
    <row r="240" spans="1:8" x14ac:dyDescent="0.25">
      <c r="A240" s="65"/>
      <c r="B240" s="7"/>
      <c r="C240" s="7"/>
      <c r="D240" s="7"/>
      <c r="E240" s="126"/>
      <c r="F240" s="7"/>
      <c r="G240" s="82"/>
      <c r="H240" s="100"/>
    </row>
    <row r="241" spans="1:8" x14ac:dyDescent="0.25">
      <c r="A241" s="65"/>
      <c r="B241" s="7"/>
      <c r="C241" s="7"/>
      <c r="D241" s="7"/>
      <c r="E241" s="126"/>
      <c r="F241" s="7"/>
      <c r="G241" s="82"/>
      <c r="H241" s="100"/>
    </row>
    <row r="242" spans="1:8" x14ac:dyDescent="0.25">
      <c r="A242" s="65"/>
      <c r="B242" s="7"/>
      <c r="C242" s="7"/>
      <c r="D242" s="7"/>
      <c r="E242" s="126"/>
      <c r="F242" s="7"/>
      <c r="G242" s="82"/>
      <c r="H242" s="100"/>
    </row>
    <row r="243" spans="1:8" x14ac:dyDescent="0.25">
      <c r="A243" s="65"/>
      <c r="B243" s="7"/>
      <c r="C243" s="7"/>
      <c r="D243" s="7"/>
      <c r="E243" s="126"/>
      <c r="F243" s="7"/>
      <c r="G243" s="82"/>
      <c r="H243" s="100"/>
    </row>
    <row r="244" spans="1:8" x14ac:dyDescent="0.25">
      <c r="A244" s="65"/>
      <c r="B244" s="7"/>
      <c r="C244" s="7"/>
      <c r="D244" s="7"/>
      <c r="E244" s="126"/>
      <c r="F244" s="7"/>
      <c r="G244" s="82"/>
      <c r="H244" s="100"/>
    </row>
    <row r="245" spans="1:8" x14ac:dyDescent="0.25">
      <c r="A245" s="65"/>
      <c r="B245" s="7"/>
      <c r="C245" s="7"/>
      <c r="D245" s="7"/>
      <c r="F245" s="7"/>
      <c r="G245" s="82"/>
      <c r="H245" s="100"/>
    </row>
    <row r="246" spans="1:8" x14ac:dyDescent="0.25">
      <c r="A246" s="65"/>
      <c r="B246" s="7"/>
      <c r="C246" s="7"/>
      <c r="D246" s="7"/>
      <c r="F246" s="7"/>
      <c r="G246" s="82"/>
      <c r="H246" s="100"/>
    </row>
    <row r="247" spans="1:8" ht="15.75" thickBot="1" x14ac:dyDescent="0.3">
      <c r="A247" s="67"/>
      <c r="B247" s="68"/>
      <c r="C247" s="68"/>
      <c r="D247" s="68"/>
      <c r="E247" s="101"/>
      <c r="F247" s="68"/>
      <c r="G247" s="83"/>
      <c r="H247" s="95"/>
    </row>
  </sheetData>
  <mergeCells count="243">
    <mergeCell ref="B195:D195"/>
    <mergeCell ref="B183:D183"/>
    <mergeCell ref="A192:A193"/>
    <mergeCell ref="A194:A195"/>
    <mergeCell ref="B194:D194"/>
    <mergeCell ref="B205:D205"/>
    <mergeCell ref="B206:D206"/>
    <mergeCell ref="A202:A203"/>
    <mergeCell ref="A204:A205"/>
    <mergeCell ref="A206:A207"/>
    <mergeCell ref="B207:D207"/>
    <mergeCell ref="B199:D199"/>
    <mergeCell ref="B200:D200"/>
    <mergeCell ref="B201:D201"/>
    <mergeCell ref="B202:D202"/>
    <mergeCell ref="A196:A199"/>
    <mergeCell ref="A200:A201"/>
    <mergeCell ref="A1:C1"/>
    <mergeCell ref="A2:H2"/>
    <mergeCell ref="A3:H3"/>
    <mergeCell ref="A4:H4"/>
    <mergeCell ref="A5:H5"/>
    <mergeCell ref="A6:H6"/>
    <mergeCell ref="A99:A100"/>
    <mergeCell ref="B99:D99"/>
    <mergeCell ref="A7:H7"/>
    <mergeCell ref="A8:H8"/>
    <mergeCell ref="A10:D10"/>
    <mergeCell ref="A11:D11"/>
    <mergeCell ref="E11:F11"/>
    <mergeCell ref="B18:D18"/>
    <mergeCell ref="B19:D19"/>
    <mergeCell ref="B20:D20"/>
    <mergeCell ref="B21:D21"/>
    <mergeCell ref="B22:D22"/>
    <mergeCell ref="B23:D23"/>
    <mergeCell ref="B12:D12"/>
    <mergeCell ref="B13:D13"/>
    <mergeCell ref="B14:D14"/>
    <mergeCell ref="B15:D15"/>
    <mergeCell ref="B16:D16"/>
    <mergeCell ref="A172:A173"/>
    <mergeCell ref="A184:A185"/>
    <mergeCell ref="A186:A187"/>
    <mergeCell ref="A188:A189"/>
    <mergeCell ref="A190:A191"/>
    <mergeCell ref="B184:D184"/>
    <mergeCell ref="B178:D178"/>
    <mergeCell ref="A176:A177"/>
    <mergeCell ref="A178:A179"/>
    <mergeCell ref="A180:A183"/>
    <mergeCell ref="B188:D188"/>
    <mergeCell ref="A152:A153"/>
    <mergeCell ref="B153:D153"/>
    <mergeCell ref="A164:C164"/>
    <mergeCell ref="A140:A141"/>
    <mergeCell ref="B140:D140"/>
    <mergeCell ref="B141:D141"/>
    <mergeCell ref="A142:A143"/>
    <mergeCell ref="B142:D142"/>
    <mergeCell ref="B143:D143"/>
    <mergeCell ref="A150:A151"/>
    <mergeCell ref="B150:D150"/>
    <mergeCell ref="B151:D151"/>
    <mergeCell ref="A144:A145"/>
    <mergeCell ref="B144:D144"/>
    <mergeCell ref="A148:A149"/>
    <mergeCell ref="B145:D145"/>
    <mergeCell ref="A146:A147"/>
    <mergeCell ref="B17:D17"/>
    <mergeCell ref="B32:D32"/>
    <mergeCell ref="B33:D33"/>
    <mergeCell ref="B34:D34"/>
    <mergeCell ref="B35:D35"/>
    <mergeCell ref="B36:D36"/>
    <mergeCell ref="B37:D37"/>
    <mergeCell ref="B24:D24"/>
    <mergeCell ref="B25:D25"/>
    <mergeCell ref="B28:D28"/>
    <mergeCell ref="B29:D29"/>
    <mergeCell ref="B30:D30"/>
    <mergeCell ref="B31:D31"/>
    <mergeCell ref="B44:D44"/>
    <mergeCell ref="B45:D45"/>
    <mergeCell ref="B47:D47"/>
    <mergeCell ref="B48:D48"/>
    <mergeCell ref="B49:D49"/>
    <mergeCell ref="B50:D50"/>
    <mergeCell ref="B38:D38"/>
    <mergeCell ref="B39:D39"/>
    <mergeCell ref="B40:D40"/>
    <mergeCell ref="B41:D41"/>
    <mergeCell ref="B42:D42"/>
    <mergeCell ref="B43:D43"/>
    <mergeCell ref="B193:D193"/>
    <mergeCell ref="B61:D61"/>
    <mergeCell ref="B62:D62"/>
    <mergeCell ref="B63:D63"/>
    <mergeCell ref="B64:D64"/>
    <mergeCell ref="B51:D51"/>
    <mergeCell ref="B53:D53"/>
    <mergeCell ref="B54:D54"/>
    <mergeCell ref="B55:D55"/>
    <mergeCell ref="B57:D57"/>
    <mergeCell ref="B58:D58"/>
    <mergeCell ref="B189:D189"/>
    <mergeCell ref="B190:D190"/>
    <mergeCell ref="A168:D168"/>
    <mergeCell ref="G169:H169"/>
    <mergeCell ref="B132:D132"/>
    <mergeCell ref="G215:H215"/>
    <mergeCell ref="B95:D95"/>
    <mergeCell ref="B214:D214"/>
    <mergeCell ref="D208:G208"/>
    <mergeCell ref="D211:G211"/>
    <mergeCell ref="B203:D203"/>
    <mergeCell ref="B204:D204"/>
    <mergeCell ref="B136:D136"/>
    <mergeCell ref="B137:D137"/>
    <mergeCell ref="B138:D138"/>
    <mergeCell ref="B139:D139"/>
    <mergeCell ref="B152:D152"/>
    <mergeCell ref="B213:D213"/>
    <mergeCell ref="B111:D111"/>
    <mergeCell ref="B114:D114"/>
    <mergeCell ref="B191:D191"/>
    <mergeCell ref="B192:D192"/>
    <mergeCell ref="B197:D197"/>
    <mergeCell ref="B198:D198"/>
    <mergeCell ref="B196:D196"/>
    <mergeCell ref="B130:D130"/>
    <mergeCell ref="B131:D131"/>
    <mergeCell ref="B77:D77"/>
    <mergeCell ref="B78:D78"/>
    <mergeCell ref="B79:D79"/>
    <mergeCell ref="B80:D80"/>
    <mergeCell ref="A116:A121"/>
    <mergeCell ref="A122:A139"/>
    <mergeCell ref="A101:A102"/>
    <mergeCell ref="A103:A104"/>
    <mergeCell ref="B103:D103"/>
    <mergeCell ref="A105:A111"/>
    <mergeCell ref="B104:D104"/>
    <mergeCell ref="B105:D105"/>
    <mergeCell ref="B106:D106"/>
    <mergeCell ref="B107:D107"/>
    <mergeCell ref="A112:A115"/>
    <mergeCell ref="B135:D135"/>
    <mergeCell ref="B59:D59"/>
    <mergeCell ref="B60:D60"/>
    <mergeCell ref="B186:D186"/>
    <mergeCell ref="B187:D187"/>
    <mergeCell ref="B185:D185"/>
    <mergeCell ref="B174:D174"/>
    <mergeCell ref="B175:D175"/>
    <mergeCell ref="B176:D176"/>
    <mergeCell ref="B179:D179"/>
    <mergeCell ref="B170:D170"/>
    <mergeCell ref="B171:D171"/>
    <mergeCell ref="B172:D172"/>
    <mergeCell ref="B173:D173"/>
    <mergeCell ref="B177:D177"/>
    <mergeCell ref="B180:D180"/>
    <mergeCell ref="B181:D181"/>
    <mergeCell ref="B182:D182"/>
    <mergeCell ref="B134:D134"/>
    <mergeCell ref="B133:D133"/>
    <mergeCell ref="A166:H166"/>
    <mergeCell ref="E168:G168"/>
    <mergeCell ref="A169:D169"/>
    <mergeCell ref="E169:F169"/>
    <mergeCell ref="A174:A175"/>
    <mergeCell ref="B71:D71"/>
    <mergeCell ref="B72:D72"/>
    <mergeCell ref="B73:D73"/>
    <mergeCell ref="B74:D74"/>
    <mergeCell ref="B75:D75"/>
    <mergeCell ref="B76:D76"/>
    <mergeCell ref="B65:D65"/>
    <mergeCell ref="B66:D66"/>
    <mergeCell ref="B67:D67"/>
    <mergeCell ref="B68:D68"/>
    <mergeCell ref="B69:D69"/>
    <mergeCell ref="B70:D70"/>
    <mergeCell ref="B126:D126"/>
    <mergeCell ref="B127:D127"/>
    <mergeCell ref="B118:D118"/>
    <mergeCell ref="B119:D119"/>
    <mergeCell ref="B128:D128"/>
    <mergeCell ref="B129:D129"/>
    <mergeCell ref="B120:D120"/>
    <mergeCell ref="B121:D121"/>
    <mergeCell ref="B122:D122"/>
    <mergeCell ref="B123:D123"/>
    <mergeCell ref="B125:D125"/>
    <mergeCell ref="A16:A17"/>
    <mergeCell ref="A18:A19"/>
    <mergeCell ref="B108:D108"/>
    <mergeCell ref="B109:D109"/>
    <mergeCell ref="B110:D110"/>
    <mergeCell ref="B115:D115"/>
    <mergeCell ref="B96:D96"/>
    <mergeCell ref="A77:A78"/>
    <mergeCell ref="A79:A80"/>
    <mergeCell ref="A81:A82"/>
    <mergeCell ref="A83:A84"/>
    <mergeCell ref="A85:A86"/>
    <mergeCell ref="A87:A88"/>
    <mergeCell ref="B102:D102"/>
    <mergeCell ref="A20:A21"/>
    <mergeCell ref="A22:A23"/>
    <mergeCell ref="A24:A25"/>
    <mergeCell ref="A26:A27"/>
    <mergeCell ref="A28:A29"/>
    <mergeCell ref="A30:A31"/>
    <mergeCell ref="B97:D97"/>
    <mergeCell ref="B100:D100"/>
    <mergeCell ref="B101:D101"/>
    <mergeCell ref="B98:D98"/>
    <mergeCell ref="G219:H219"/>
    <mergeCell ref="B27:D27"/>
    <mergeCell ref="G11:H11"/>
    <mergeCell ref="J11:K11"/>
    <mergeCell ref="A89:A90"/>
    <mergeCell ref="A91:A92"/>
    <mergeCell ref="A93:A94"/>
    <mergeCell ref="A95:A96"/>
    <mergeCell ref="A97:A98"/>
    <mergeCell ref="B116:D116"/>
    <mergeCell ref="B124:D124"/>
    <mergeCell ref="A65:A66"/>
    <mergeCell ref="A67:A68"/>
    <mergeCell ref="A69:A70"/>
    <mergeCell ref="A71:A72"/>
    <mergeCell ref="A73:A74"/>
    <mergeCell ref="A75:A76"/>
    <mergeCell ref="A32:A33"/>
    <mergeCell ref="A34:A35"/>
    <mergeCell ref="A36:A37"/>
    <mergeCell ref="A38:A39"/>
    <mergeCell ref="A40:A62"/>
    <mergeCell ref="A63:A64"/>
    <mergeCell ref="A14:A15"/>
  </mergeCells>
  <pageMargins left="0.7" right="0.7" top="0.75" bottom="0.75" header="0.3" footer="0.3"/>
  <pageSetup paperSize="9" scale="84" orientation="portrait" r:id="rId1"/>
  <rowBreaks count="5" manualBreakCount="5">
    <brk id="39" max="7" man="1"/>
    <brk id="88" max="7" man="1"/>
    <brk id="127" max="7" man="1"/>
    <brk id="155" max="7" man="1"/>
    <brk id="183" max="7"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7"/>
  <sheetViews>
    <sheetView workbookViewId="0">
      <selection activeCell="A2" sqref="A2:H2"/>
    </sheetView>
  </sheetViews>
  <sheetFormatPr defaultRowHeight="15" x14ac:dyDescent="0.25"/>
  <cols>
    <col min="1" max="1" width="3.85546875" style="8" customWidth="1"/>
    <col min="2" max="2" width="10.85546875" style="8" customWidth="1"/>
    <col min="3" max="3" width="8.140625" style="8" customWidth="1"/>
    <col min="4" max="4" width="29.85546875" style="8" customWidth="1"/>
    <col min="5" max="5" width="9.140625" style="8" customWidth="1"/>
    <col min="6" max="6" width="9" style="8" bestFit="1" customWidth="1"/>
    <col min="7" max="7" width="11.28515625" style="88" customWidth="1"/>
    <col min="8" max="8" width="16.85546875" style="88" customWidth="1"/>
    <col min="12" max="12" width="17.28515625" customWidth="1"/>
  </cols>
  <sheetData>
    <row r="1" spans="1:11" ht="15.75" thickBot="1" x14ac:dyDescent="0.3">
      <c r="A1" s="389"/>
      <c r="B1" s="390"/>
      <c r="C1" s="390"/>
      <c r="D1" s="4"/>
      <c r="E1" s="9"/>
      <c r="F1" s="10"/>
      <c r="G1" s="4"/>
      <c r="H1" s="11"/>
    </row>
    <row r="2" spans="1:11" ht="15.75" customHeight="1" thickBot="1" x14ac:dyDescent="0.3">
      <c r="A2" s="391" t="s">
        <v>244</v>
      </c>
      <c r="B2" s="392"/>
      <c r="C2" s="392"/>
      <c r="D2" s="392"/>
      <c r="E2" s="392"/>
      <c r="F2" s="392"/>
      <c r="G2" s="392"/>
      <c r="H2" s="393"/>
    </row>
    <row r="3" spans="1:11" ht="19.5" customHeight="1" thickBot="1" x14ac:dyDescent="0.3">
      <c r="A3" s="394"/>
      <c r="B3" s="395"/>
      <c r="C3" s="395"/>
      <c r="D3" s="395"/>
      <c r="E3" s="395"/>
      <c r="F3" s="395"/>
      <c r="G3" s="395"/>
      <c r="H3" s="396"/>
    </row>
    <row r="4" spans="1:11" ht="93" customHeight="1" thickBot="1" x14ac:dyDescent="0.3">
      <c r="A4" s="397" t="s">
        <v>183</v>
      </c>
      <c r="B4" s="398"/>
      <c r="C4" s="398"/>
      <c r="D4" s="398"/>
      <c r="E4" s="398"/>
      <c r="F4" s="398"/>
      <c r="G4" s="398"/>
      <c r="H4" s="399"/>
    </row>
    <row r="5" spans="1:11" ht="18" customHeight="1" thickBot="1" x14ac:dyDescent="0.3">
      <c r="A5" s="415"/>
      <c r="B5" s="416"/>
      <c r="C5" s="416"/>
      <c r="D5" s="416"/>
      <c r="E5" s="416"/>
      <c r="F5" s="416"/>
      <c r="G5" s="416"/>
      <c r="H5" s="417"/>
    </row>
    <row r="6" spans="1:11" ht="9.75" customHeight="1" x14ac:dyDescent="0.25">
      <c r="A6" s="473"/>
      <c r="B6" s="474"/>
      <c r="C6" s="474"/>
      <c r="D6" s="474"/>
      <c r="E6" s="474"/>
      <c r="F6" s="474"/>
      <c r="G6" s="474"/>
      <c r="H6" s="475"/>
    </row>
    <row r="7" spans="1:11" ht="9.75" customHeight="1" x14ac:dyDescent="0.25">
      <c r="A7" s="404"/>
      <c r="B7" s="405"/>
      <c r="C7" s="405"/>
      <c r="D7" s="405"/>
      <c r="E7" s="405"/>
      <c r="F7" s="405"/>
      <c r="G7" s="405"/>
      <c r="H7" s="406"/>
    </row>
    <row r="8" spans="1:11" ht="45" customHeight="1" x14ac:dyDescent="0.25">
      <c r="A8" s="407" t="s">
        <v>266</v>
      </c>
      <c r="B8" s="408"/>
      <c r="C8" s="408"/>
      <c r="D8" s="408"/>
      <c r="E8" s="408"/>
      <c r="F8" s="408"/>
      <c r="G8" s="408"/>
      <c r="H8" s="409"/>
    </row>
    <row r="9" spans="1:11" ht="15.75" thickBot="1" x14ac:dyDescent="0.3">
      <c r="A9" s="32"/>
      <c r="B9" s="6"/>
      <c r="C9" s="6"/>
      <c r="D9" s="6"/>
      <c r="E9" s="149"/>
      <c r="F9" s="6"/>
      <c r="G9" s="79"/>
      <c r="H9" s="89"/>
    </row>
    <row r="10" spans="1:11" s="131" customFormat="1" ht="17.25" customHeight="1" thickBot="1" x14ac:dyDescent="0.3">
      <c r="A10" s="476" t="s">
        <v>168</v>
      </c>
      <c r="B10" s="411"/>
      <c r="C10" s="411"/>
      <c r="D10" s="411"/>
      <c r="E10" s="128" t="s">
        <v>185</v>
      </c>
      <c r="F10" s="129"/>
      <c r="G10" s="129"/>
      <c r="H10" s="130">
        <v>2</v>
      </c>
      <c r="K10" s="132"/>
    </row>
    <row r="11" spans="1:11" s="131" customFormat="1" ht="15.75" thickBot="1" x14ac:dyDescent="0.3">
      <c r="A11" s="477" t="s">
        <v>217</v>
      </c>
      <c r="B11" s="411"/>
      <c r="C11" s="411"/>
      <c r="D11" s="413"/>
      <c r="E11" s="466" t="s">
        <v>169</v>
      </c>
      <c r="F11" s="478"/>
      <c r="G11" s="466" t="s">
        <v>218</v>
      </c>
      <c r="H11" s="467"/>
    </row>
    <row r="12" spans="1:11" ht="15.75" thickBot="1" x14ac:dyDescent="0.3">
      <c r="A12" s="33" t="s">
        <v>0</v>
      </c>
      <c r="B12" s="385" t="s">
        <v>1</v>
      </c>
      <c r="C12" s="386"/>
      <c r="D12" s="387"/>
      <c r="E12" s="13" t="s">
        <v>127</v>
      </c>
      <c r="F12" s="34"/>
      <c r="G12" s="34" t="s">
        <v>167</v>
      </c>
      <c r="H12" s="91" t="s">
        <v>170</v>
      </c>
    </row>
    <row r="13" spans="1:11" ht="15.75" thickBot="1" x14ac:dyDescent="0.3">
      <c r="A13" s="35" t="s">
        <v>2</v>
      </c>
      <c r="B13" s="403" t="s">
        <v>3</v>
      </c>
      <c r="C13" s="377"/>
      <c r="D13" s="378"/>
      <c r="E13" s="14" t="s">
        <v>128</v>
      </c>
      <c r="F13" s="36"/>
      <c r="G13" s="161" t="s">
        <v>166</v>
      </c>
      <c r="H13" s="92" t="s">
        <v>171</v>
      </c>
    </row>
    <row r="14" spans="1:11" x14ac:dyDescent="0.25">
      <c r="A14" s="351">
        <v>1</v>
      </c>
      <c r="B14" s="442" t="s">
        <v>197</v>
      </c>
      <c r="C14" s="443"/>
      <c r="D14" s="444"/>
      <c r="E14" s="15" t="s">
        <v>129</v>
      </c>
      <c r="F14" s="37"/>
      <c r="G14" s="38"/>
      <c r="H14" s="93"/>
    </row>
    <row r="15" spans="1:11" ht="41.25" customHeight="1" x14ac:dyDescent="0.25">
      <c r="A15" s="302"/>
      <c r="B15" s="303" t="s">
        <v>4</v>
      </c>
      <c r="C15" s="304"/>
      <c r="D15" s="305"/>
      <c r="E15" s="16" t="s">
        <v>130</v>
      </c>
      <c r="F15" s="39">
        <v>0</v>
      </c>
      <c r="G15" s="40">
        <f>Cenovnik!G15</f>
        <v>0</v>
      </c>
      <c r="H15" s="94">
        <f>F15*G15</f>
        <v>0</v>
      </c>
    </row>
    <row r="16" spans="1:11" x14ac:dyDescent="0.25">
      <c r="A16" s="301">
        <f>SUM(A14+1)</f>
        <v>2</v>
      </c>
      <c r="B16" s="306" t="s">
        <v>5</v>
      </c>
      <c r="C16" s="307"/>
      <c r="D16" s="308"/>
      <c r="E16" s="17" t="s">
        <v>129</v>
      </c>
      <c r="F16" s="39"/>
      <c r="G16" s="42"/>
      <c r="H16" s="94"/>
    </row>
    <row r="17" spans="1:8" x14ac:dyDescent="0.25">
      <c r="A17" s="302"/>
      <c r="B17" s="348" t="s">
        <v>210</v>
      </c>
      <c r="C17" s="349"/>
      <c r="D17" s="350"/>
      <c r="E17" s="16" t="s">
        <v>130</v>
      </c>
      <c r="F17" s="39">
        <v>0</v>
      </c>
      <c r="G17" s="40">
        <f>Cenovnik!G17</f>
        <v>0</v>
      </c>
      <c r="H17" s="94">
        <f t="shared" ref="H17:H76" si="0">F17*G17</f>
        <v>0</v>
      </c>
    </row>
    <row r="18" spans="1:8" x14ac:dyDescent="0.25">
      <c r="A18" s="301">
        <f>SUM(A16+1)</f>
        <v>3</v>
      </c>
      <c r="B18" s="306" t="s">
        <v>195</v>
      </c>
      <c r="C18" s="307"/>
      <c r="D18" s="308"/>
      <c r="E18" s="17" t="s">
        <v>129</v>
      </c>
      <c r="F18" s="39"/>
      <c r="G18" s="42"/>
      <c r="H18" s="94"/>
    </row>
    <row r="19" spans="1:8" x14ac:dyDescent="0.25">
      <c r="A19" s="302"/>
      <c r="B19" s="348" t="s">
        <v>211</v>
      </c>
      <c r="C19" s="349"/>
      <c r="D19" s="350"/>
      <c r="E19" s="18" t="s">
        <v>130</v>
      </c>
      <c r="F19" s="39">
        <v>0</v>
      </c>
      <c r="G19" s="40">
        <f>Cenovnik!G19</f>
        <v>0</v>
      </c>
      <c r="H19" s="94">
        <f t="shared" si="0"/>
        <v>0</v>
      </c>
    </row>
    <row r="20" spans="1:8" x14ac:dyDescent="0.25">
      <c r="A20" s="301">
        <f>SUM(A18+1)</f>
        <v>4</v>
      </c>
      <c r="B20" s="306" t="s">
        <v>6</v>
      </c>
      <c r="C20" s="307"/>
      <c r="D20" s="308"/>
      <c r="E20" s="17" t="s">
        <v>129</v>
      </c>
      <c r="F20" s="39"/>
      <c r="G20" s="42"/>
      <c r="H20" s="94"/>
    </row>
    <row r="21" spans="1:8" ht="38.25" customHeight="1" x14ac:dyDescent="0.25">
      <c r="A21" s="302"/>
      <c r="B21" s="303" t="s">
        <v>7</v>
      </c>
      <c r="C21" s="304"/>
      <c r="D21" s="305"/>
      <c r="E21" s="16" t="s">
        <v>130</v>
      </c>
      <c r="F21" s="39">
        <v>0</v>
      </c>
      <c r="G21" s="40">
        <f>Cenovnik!G21</f>
        <v>0</v>
      </c>
      <c r="H21" s="94">
        <f t="shared" si="0"/>
        <v>0</v>
      </c>
    </row>
    <row r="22" spans="1:8" x14ac:dyDescent="0.25">
      <c r="A22" s="301">
        <f>SUM(A20+1)</f>
        <v>5</v>
      </c>
      <c r="B22" s="306" t="s">
        <v>8</v>
      </c>
      <c r="C22" s="307"/>
      <c r="D22" s="308"/>
      <c r="E22" s="17" t="s">
        <v>129</v>
      </c>
      <c r="F22" s="39"/>
      <c r="G22" s="42"/>
      <c r="H22" s="94"/>
    </row>
    <row r="23" spans="1:8" ht="19.5" customHeight="1" x14ac:dyDescent="0.25">
      <c r="A23" s="302"/>
      <c r="B23" s="303" t="s">
        <v>9</v>
      </c>
      <c r="C23" s="304"/>
      <c r="D23" s="305"/>
      <c r="E23" s="16" t="s">
        <v>130</v>
      </c>
      <c r="F23" s="39">
        <v>0</v>
      </c>
      <c r="G23" s="40">
        <f>Cenovnik!G23</f>
        <v>0</v>
      </c>
      <c r="H23" s="94">
        <f t="shared" si="0"/>
        <v>0</v>
      </c>
    </row>
    <row r="24" spans="1:8" x14ac:dyDescent="0.25">
      <c r="A24" s="301">
        <f>SUM(A22+1)</f>
        <v>6</v>
      </c>
      <c r="B24" s="306" t="s">
        <v>10</v>
      </c>
      <c r="C24" s="307"/>
      <c r="D24" s="308"/>
      <c r="E24" s="18" t="s">
        <v>129</v>
      </c>
      <c r="F24" s="39"/>
      <c r="G24" s="42"/>
      <c r="H24" s="94"/>
    </row>
    <row r="25" spans="1:8" ht="35.25" customHeight="1" x14ac:dyDescent="0.25">
      <c r="A25" s="302"/>
      <c r="B25" s="303" t="s">
        <v>11</v>
      </c>
      <c r="C25" s="304"/>
      <c r="D25" s="305"/>
      <c r="E25" s="18" t="s">
        <v>130</v>
      </c>
      <c r="F25" s="39">
        <v>0</v>
      </c>
      <c r="G25" s="40">
        <f>Cenovnik!G25</f>
        <v>0</v>
      </c>
      <c r="H25" s="94">
        <f t="shared" si="0"/>
        <v>0</v>
      </c>
    </row>
    <row r="26" spans="1:8" ht="33" customHeight="1" x14ac:dyDescent="0.25">
      <c r="A26" s="301">
        <f>SUM(A24+1)</f>
        <v>7</v>
      </c>
      <c r="B26" s="209" t="s">
        <v>261</v>
      </c>
      <c r="C26" s="210"/>
      <c r="D26" s="211"/>
      <c r="E26" s="17" t="s">
        <v>129</v>
      </c>
      <c r="F26" s="39"/>
      <c r="G26" s="42"/>
      <c r="H26" s="94"/>
    </row>
    <row r="27" spans="1:8" ht="33.75" customHeight="1" x14ac:dyDescent="0.25">
      <c r="A27" s="302"/>
      <c r="B27" s="296" t="s">
        <v>262</v>
      </c>
      <c r="C27" s="297"/>
      <c r="D27" s="298"/>
      <c r="E27" s="18" t="s">
        <v>130</v>
      </c>
      <c r="F27" s="39">
        <v>0</v>
      </c>
      <c r="G27" s="40">
        <f>Cenovnik!G27</f>
        <v>0</v>
      </c>
      <c r="H27" s="94">
        <f t="shared" si="0"/>
        <v>0</v>
      </c>
    </row>
    <row r="28" spans="1:8" x14ac:dyDescent="0.25">
      <c r="A28" s="301">
        <f>SUM(A26+1)</f>
        <v>8</v>
      </c>
      <c r="B28" s="306" t="s">
        <v>198</v>
      </c>
      <c r="C28" s="307"/>
      <c r="D28" s="308"/>
      <c r="E28" s="17" t="s">
        <v>129</v>
      </c>
      <c r="F28" s="39"/>
      <c r="G28" s="42"/>
      <c r="H28" s="94"/>
    </row>
    <row r="29" spans="1:8" ht="30.75" customHeight="1" x14ac:dyDescent="0.25">
      <c r="A29" s="302"/>
      <c r="B29" s="303" t="s">
        <v>212</v>
      </c>
      <c r="C29" s="304"/>
      <c r="D29" s="305"/>
      <c r="E29" s="16" t="s">
        <v>130</v>
      </c>
      <c r="F29" s="39">
        <v>0</v>
      </c>
      <c r="G29" s="40">
        <f>Cenovnik!G29</f>
        <v>0</v>
      </c>
      <c r="H29" s="94">
        <f t="shared" si="0"/>
        <v>0</v>
      </c>
    </row>
    <row r="30" spans="1:8" x14ac:dyDescent="0.25">
      <c r="A30" s="301">
        <f>SUM(A28+1)</f>
        <v>9</v>
      </c>
      <c r="B30" s="306" t="s">
        <v>12</v>
      </c>
      <c r="C30" s="307"/>
      <c r="D30" s="308"/>
      <c r="E30" s="17" t="s">
        <v>129</v>
      </c>
      <c r="F30" s="39"/>
      <c r="G30" s="42"/>
      <c r="H30" s="94"/>
    </row>
    <row r="31" spans="1:8" x14ac:dyDescent="0.25">
      <c r="A31" s="302"/>
      <c r="B31" s="348" t="s">
        <v>13</v>
      </c>
      <c r="C31" s="349"/>
      <c r="D31" s="350"/>
      <c r="E31" s="16" t="s">
        <v>130</v>
      </c>
      <c r="F31" s="39">
        <v>0</v>
      </c>
      <c r="G31" s="40">
        <f>Cenovnik!G31</f>
        <v>0</v>
      </c>
      <c r="H31" s="94">
        <f t="shared" si="0"/>
        <v>0</v>
      </c>
    </row>
    <row r="32" spans="1:8" x14ac:dyDescent="0.25">
      <c r="A32" s="301">
        <f>SUM(A30+1)</f>
        <v>10</v>
      </c>
      <c r="B32" s="306" t="s">
        <v>14</v>
      </c>
      <c r="C32" s="307"/>
      <c r="D32" s="308"/>
      <c r="E32" s="17" t="s">
        <v>129</v>
      </c>
      <c r="F32" s="39"/>
      <c r="G32" s="42"/>
      <c r="H32" s="94"/>
    </row>
    <row r="33" spans="1:8" x14ac:dyDescent="0.25">
      <c r="A33" s="302"/>
      <c r="B33" s="348" t="s">
        <v>15</v>
      </c>
      <c r="C33" s="349"/>
      <c r="D33" s="350"/>
      <c r="E33" s="19" t="s">
        <v>130</v>
      </c>
      <c r="F33" s="39">
        <v>0</v>
      </c>
      <c r="G33" s="40">
        <f>Cenovnik!G33</f>
        <v>0</v>
      </c>
      <c r="H33" s="94">
        <f t="shared" si="0"/>
        <v>0</v>
      </c>
    </row>
    <row r="34" spans="1:8" x14ac:dyDescent="0.25">
      <c r="A34" s="301">
        <f>SUM(A32+1)</f>
        <v>11</v>
      </c>
      <c r="B34" s="329" t="s">
        <v>16</v>
      </c>
      <c r="C34" s="330"/>
      <c r="D34" s="331"/>
      <c r="E34" s="18" t="s">
        <v>129</v>
      </c>
      <c r="F34" s="39"/>
      <c r="G34" s="47"/>
      <c r="H34" s="94"/>
    </row>
    <row r="35" spans="1:8" ht="15" customHeight="1" x14ac:dyDescent="0.25">
      <c r="A35" s="302"/>
      <c r="B35" s="303" t="s">
        <v>17</v>
      </c>
      <c r="C35" s="304"/>
      <c r="D35" s="305"/>
      <c r="E35" s="19" t="s">
        <v>130</v>
      </c>
      <c r="F35" s="39">
        <v>0</v>
      </c>
      <c r="G35" s="40">
        <f>Cenovnik!G35</f>
        <v>0</v>
      </c>
      <c r="H35" s="94">
        <f t="shared" si="0"/>
        <v>0</v>
      </c>
    </row>
    <row r="36" spans="1:8" x14ac:dyDescent="0.25">
      <c r="A36" s="301">
        <f>SUM(A34+1)</f>
        <v>12</v>
      </c>
      <c r="B36" s="306" t="s">
        <v>134</v>
      </c>
      <c r="C36" s="307"/>
      <c r="D36" s="308"/>
      <c r="E36" s="17" t="s">
        <v>131</v>
      </c>
      <c r="F36" s="39"/>
      <c r="G36" s="42"/>
      <c r="H36" s="94"/>
    </row>
    <row r="37" spans="1:8" x14ac:dyDescent="0.25">
      <c r="A37" s="302"/>
      <c r="B37" s="348" t="s">
        <v>135</v>
      </c>
      <c r="C37" s="349"/>
      <c r="D37" s="350"/>
      <c r="E37" s="16" t="s">
        <v>131</v>
      </c>
      <c r="F37" s="39">
        <v>0</v>
      </c>
      <c r="G37" s="40">
        <f>Cenovnik!G37</f>
        <v>0</v>
      </c>
      <c r="H37" s="94">
        <f t="shared" si="0"/>
        <v>0</v>
      </c>
    </row>
    <row r="38" spans="1:8" x14ac:dyDescent="0.25">
      <c r="A38" s="301">
        <f>SUM(A36+1)</f>
        <v>13</v>
      </c>
      <c r="B38" s="306" t="s">
        <v>18</v>
      </c>
      <c r="C38" s="307"/>
      <c r="D38" s="308"/>
      <c r="E38" s="17" t="s">
        <v>131</v>
      </c>
      <c r="F38" s="39"/>
      <c r="G38" s="42"/>
      <c r="H38" s="94"/>
    </row>
    <row r="39" spans="1:8" x14ac:dyDescent="0.25">
      <c r="A39" s="302"/>
      <c r="B39" s="348" t="s">
        <v>19</v>
      </c>
      <c r="C39" s="349"/>
      <c r="D39" s="350"/>
      <c r="E39" s="16" t="s">
        <v>131</v>
      </c>
      <c r="F39" s="39">
        <v>0</v>
      </c>
      <c r="G39" s="40">
        <f>Cenovnik!G39</f>
        <v>0</v>
      </c>
      <c r="H39" s="94">
        <f t="shared" si="0"/>
        <v>0</v>
      </c>
    </row>
    <row r="40" spans="1:8" x14ac:dyDescent="0.25">
      <c r="A40" s="309">
        <v>14</v>
      </c>
      <c r="B40" s="382" t="s">
        <v>20</v>
      </c>
      <c r="C40" s="383"/>
      <c r="D40" s="384"/>
      <c r="E40" s="18" t="s">
        <v>129</v>
      </c>
      <c r="F40" s="141"/>
      <c r="G40" s="47"/>
      <c r="H40" s="94"/>
    </row>
    <row r="41" spans="1:8" x14ac:dyDescent="0.25">
      <c r="A41" s="309"/>
      <c r="B41" s="436" t="s">
        <v>21</v>
      </c>
      <c r="C41" s="437"/>
      <c r="D41" s="438"/>
      <c r="E41" s="20"/>
      <c r="F41" s="39"/>
      <c r="G41" s="47"/>
      <c r="H41" s="94"/>
    </row>
    <row r="42" spans="1:8" x14ac:dyDescent="0.25">
      <c r="A42" s="309"/>
      <c r="B42" s="382" t="s">
        <v>22</v>
      </c>
      <c r="C42" s="383"/>
      <c r="D42" s="384"/>
      <c r="E42" s="18" t="s">
        <v>130</v>
      </c>
      <c r="F42" s="39">
        <v>0</v>
      </c>
      <c r="G42" s="40">
        <f>Cenovnik!G42</f>
        <v>0</v>
      </c>
      <c r="H42" s="94">
        <f t="shared" si="0"/>
        <v>0</v>
      </c>
    </row>
    <row r="43" spans="1:8" x14ac:dyDescent="0.25">
      <c r="A43" s="309"/>
      <c r="B43" s="382" t="s">
        <v>23</v>
      </c>
      <c r="C43" s="383"/>
      <c r="D43" s="384"/>
      <c r="E43" s="20" t="s">
        <v>130</v>
      </c>
      <c r="F43" s="39">
        <v>0</v>
      </c>
      <c r="G43" s="40">
        <f>Cenovnik!G43</f>
        <v>0</v>
      </c>
      <c r="H43" s="94">
        <f t="shared" si="0"/>
        <v>0</v>
      </c>
    </row>
    <row r="44" spans="1:8" x14ac:dyDescent="0.25">
      <c r="A44" s="309"/>
      <c r="B44" s="315" t="s">
        <v>24</v>
      </c>
      <c r="C44" s="316"/>
      <c r="D44" s="317"/>
      <c r="E44" s="18" t="s">
        <v>130</v>
      </c>
      <c r="F44" s="39">
        <v>0</v>
      </c>
      <c r="G44" s="40">
        <f>Cenovnik!G44</f>
        <v>0</v>
      </c>
      <c r="H44" s="94">
        <f t="shared" si="0"/>
        <v>0</v>
      </c>
    </row>
    <row r="45" spans="1:8" x14ac:dyDescent="0.25">
      <c r="A45" s="309"/>
      <c r="B45" s="315" t="s">
        <v>25</v>
      </c>
      <c r="C45" s="316"/>
      <c r="D45" s="317"/>
      <c r="E45" s="20" t="s">
        <v>130</v>
      </c>
      <c r="F45" s="39">
        <v>0</v>
      </c>
      <c r="G45" s="40">
        <f>Cenovnik!G45</f>
        <v>0</v>
      </c>
      <c r="H45" s="94">
        <f t="shared" si="0"/>
        <v>0</v>
      </c>
    </row>
    <row r="46" spans="1:8" x14ac:dyDescent="0.25">
      <c r="A46" s="309"/>
      <c r="B46" s="197" t="s">
        <v>26</v>
      </c>
      <c r="C46" s="198"/>
      <c r="D46" s="199"/>
      <c r="E46" s="18" t="s">
        <v>130</v>
      </c>
      <c r="F46" s="39">
        <v>0</v>
      </c>
      <c r="G46" s="40">
        <f>Cenovnik!G46</f>
        <v>0</v>
      </c>
      <c r="H46" s="94">
        <f t="shared" si="0"/>
        <v>0</v>
      </c>
    </row>
    <row r="47" spans="1:8" x14ac:dyDescent="0.25">
      <c r="A47" s="309"/>
      <c r="B47" s="439" t="s">
        <v>27</v>
      </c>
      <c r="C47" s="440"/>
      <c r="D47" s="441"/>
      <c r="E47" s="18" t="s">
        <v>130</v>
      </c>
      <c r="F47" s="39">
        <v>0</v>
      </c>
      <c r="G47" s="40">
        <f>Cenovnik!G47</f>
        <v>0</v>
      </c>
      <c r="H47" s="94">
        <f t="shared" si="0"/>
        <v>0</v>
      </c>
    </row>
    <row r="48" spans="1:8" x14ac:dyDescent="0.25">
      <c r="A48" s="309"/>
      <c r="B48" s="315" t="s">
        <v>28</v>
      </c>
      <c r="C48" s="316"/>
      <c r="D48" s="317"/>
      <c r="E48" s="20" t="s">
        <v>130</v>
      </c>
      <c r="F48" s="39">
        <v>0</v>
      </c>
      <c r="G48" s="40">
        <f>Cenovnik!G48</f>
        <v>0</v>
      </c>
      <c r="H48" s="94">
        <f t="shared" si="0"/>
        <v>0</v>
      </c>
    </row>
    <row r="49" spans="1:8" x14ac:dyDescent="0.25">
      <c r="A49" s="309"/>
      <c r="B49" s="315" t="s">
        <v>29</v>
      </c>
      <c r="C49" s="316"/>
      <c r="D49" s="317"/>
      <c r="E49" s="18" t="s">
        <v>130</v>
      </c>
      <c r="F49" s="39">
        <v>0</v>
      </c>
      <c r="G49" s="40">
        <f>Cenovnik!G49</f>
        <v>0</v>
      </c>
      <c r="H49" s="94">
        <f t="shared" si="0"/>
        <v>0</v>
      </c>
    </row>
    <row r="50" spans="1:8" x14ac:dyDescent="0.25">
      <c r="A50" s="309"/>
      <c r="B50" s="315" t="s">
        <v>30</v>
      </c>
      <c r="C50" s="316"/>
      <c r="D50" s="317"/>
      <c r="E50" s="20" t="s">
        <v>130</v>
      </c>
      <c r="F50" s="39">
        <v>0</v>
      </c>
      <c r="G50" s="40">
        <f>Cenovnik!G50</f>
        <v>0</v>
      </c>
      <c r="H50" s="94">
        <f t="shared" si="0"/>
        <v>0</v>
      </c>
    </row>
    <row r="51" spans="1:8" x14ac:dyDescent="0.25">
      <c r="A51" s="309"/>
      <c r="B51" s="315" t="s">
        <v>31</v>
      </c>
      <c r="C51" s="316"/>
      <c r="D51" s="317"/>
      <c r="E51" s="20" t="s">
        <v>130</v>
      </c>
      <c r="F51" s="39">
        <v>0</v>
      </c>
      <c r="G51" s="40">
        <f>Cenovnik!G51</f>
        <v>0</v>
      </c>
      <c r="H51" s="94">
        <f t="shared" si="0"/>
        <v>0</v>
      </c>
    </row>
    <row r="52" spans="1:8" x14ac:dyDescent="0.25">
      <c r="A52" s="309"/>
      <c r="B52" s="197" t="s">
        <v>32</v>
      </c>
      <c r="C52" s="198"/>
      <c r="D52" s="199"/>
      <c r="E52" s="20" t="s">
        <v>130</v>
      </c>
      <c r="F52" s="39">
        <v>0</v>
      </c>
      <c r="G52" s="40">
        <f>Cenovnik!G52</f>
        <v>0</v>
      </c>
      <c r="H52" s="94">
        <f t="shared" si="0"/>
        <v>0</v>
      </c>
    </row>
    <row r="53" spans="1:8" x14ac:dyDescent="0.25">
      <c r="A53" s="309"/>
      <c r="B53" s="439" t="s">
        <v>33</v>
      </c>
      <c r="C53" s="440"/>
      <c r="D53" s="441"/>
      <c r="E53" s="20" t="s">
        <v>130</v>
      </c>
      <c r="F53" s="39">
        <v>0</v>
      </c>
      <c r="G53" s="40">
        <f>Cenovnik!G53</f>
        <v>0</v>
      </c>
      <c r="H53" s="94">
        <f t="shared" si="0"/>
        <v>0</v>
      </c>
    </row>
    <row r="54" spans="1:8" x14ac:dyDescent="0.25">
      <c r="A54" s="309"/>
      <c r="B54" s="315" t="s">
        <v>34</v>
      </c>
      <c r="C54" s="316"/>
      <c r="D54" s="317"/>
      <c r="E54" s="18" t="s">
        <v>130</v>
      </c>
      <c r="F54" s="39">
        <v>0</v>
      </c>
      <c r="G54" s="40">
        <f>Cenovnik!G54</f>
        <v>0</v>
      </c>
      <c r="H54" s="94">
        <f t="shared" si="0"/>
        <v>0</v>
      </c>
    </row>
    <row r="55" spans="1:8" x14ac:dyDescent="0.25">
      <c r="A55" s="309"/>
      <c r="B55" s="315" t="s">
        <v>35</v>
      </c>
      <c r="C55" s="316"/>
      <c r="D55" s="317"/>
      <c r="E55" s="20" t="s">
        <v>130</v>
      </c>
      <c r="F55" s="39">
        <v>0</v>
      </c>
      <c r="G55" s="40">
        <f>Cenovnik!G55</f>
        <v>0</v>
      </c>
      <c r="H55" s="94">
        <f t="shared" si="0"/>
        <v>0</v>
      </c>
    </row>
    <row r="56" spans="1:8" x14ac:dyDescent="0.25">
      <c r="A56" s="309"/>
      <c r="B56" s="197" t="s">
        <v>36</v>
      </c>
      <c r="C56" s="198"/>
      <c r="D56" s="199"/>
      <c r="E56" s="18" t="s">
        <v>130</v>
      </c>
      <c r="F56" s="39">
        <v>0</v>
      </c>
      <c r="G56" s="40">
        <f>Cenovnik!G56</f>
        <v>0</v>
      </c>
      <c r="H56" s="94">
        <f t="shared" si="0"/>
        <v>0</v>
      </c>
    </row>
    <row r="57" spans="1:8" x14ac:dyDescent="0.25">
      <c r="A57" s="309"/>
      <c r="B57" s="315" t="s">
        <v>37</v>
      </c>
      <c r="C57" s="316"/>
      <c r="D57" s="317"/>
      <c r="E57" s="18" t="s">
        <v>130</v>
      </c>
      <c r="F57" s="39">
        <v>0</v>
      </c>
      <c r="G57" s="40">
        <f>Cenovnik!G57</f>
        <v>0</v>
      </c>
      <c r="H57" s="94">
        <f t="shared" si="0"/>
        <v>0</v>
      </c>
    </row>
    <row r="58" spans="1:8" x14ac:dyDescent="0.25">
      <c r="A58" s="309"/>
      <c r="B58" s="315" t="s">
        <v>38</v>
      </c>
      <c r="C58" s="316"/>
      <c r="D58" s="317"/>
      <c r="E58" s="20" t="s">
        <v>130</v>
      </c>
      <c r="F58" s="39">
        <v>0</v>
      </c>
      <c r="G58" s="40">
        <f>Cenovnik!G58</f>
        <v>0</v>
      </c>
      <c r="H58" s="94">
        <f t="shared" si="0"/>
        <v>0</v>
      </c>
    </row>
    <row r="59" spans="1:8" x14ac:dyDescent="0.25">
      <c r="A59" s="309"/>
      <c r="B59" s="315" t="s">
        <v>39</v>
      </c>
      <c r="C59" s="316"/>
      <c r="D59" s="317"/>
      <c r="E59" s="18" t="s">
        <v>130</v>
      </c>
      <c r="F59" s="39">
        <v>0</v>
      </c>
      <c r="G59" s="40">
        <f>Cenovnik!G59</f>
        <v>0</v>
      </c>
      <c r="H59" s="94">
        <f t="shared" si="0"/>
        <v>0</v>
      </c>
    </row>
    <row r="60" spans="1:8" x14ac:dyDescent="0.25">
      <c r="A60" s="309"/>
      <c r="B60" s="315" t="s">
        <v>213</v>
      </c>
      <c r="C60" s="316"/>
      <c r="D60" s="317"/>
      <c r="E60" s="18" t="s">
        <v>130</v>
      </c>
      <c r="F60" s="39">
        <v>0</v>
      </c>
      <c r="G60" s="40">
        <f>Cenovnik!G60</f>
        <v>0</v>
      </c>
      <c r="H60" s="94">
        <f t="shared" si="0"/>
        <v>0</v>
      </c>
    </row>
    <row r="61" spans="1:8" ht="21.75" customHeight="1" x14ac:dyDescent="0.25">
      <c r="A61" s="309"/>
      <c r="B61" s="315" t="s">
        <v>40</v>
      </c>
      <c r="C61" s="316"/>
      <c r="D61" s="317"/>
      <c r="E61" s="18" t="s">
        <v>130</v>
      </c>
      <c r="F61" s="39">
        <v>0</v>
      </c>
      <c r="G61" s="40">
        <f>Cenovnik!G61</f>
        <v>0</v>
      </c>
      <c r="H61" s="94">
        <f t="shared" si="0"/>
        <v>0</v>
      </c>
    </row>
    <row r="62" spans="1:8" ht="15" customHeight="1" x14ac:dyDescent="0.25">
      <c r="A62" s="302"/>
      <c r="B62" s="355" t="s">
        <v>41</v>
      </c>
      <c r="C62" s="356"/>
      <c r="D62" s="388"/>
      <c r="E62" s="19" t="s">
        <v>130</v>
      </c>
      <c r="F62" s="39">
        <v>0</v>
      </c>
      <c r="G62" s="40">
        <f>Cenovnik!G62</f>
        <v>0</v>
      </c>
      <c r="H62" s="94">
        <f t="shared" si="0"/>
        <v>0</v>
      </c>
    </row>
    <row r="63" spans="1:8" x14ac:dyDescent="0.25">
      <c r="A63" s="301">
        <v>15</v>
      </c>
      <c r="B63" s="329" t="s">
        <v>42</v>
      </c>
      <c r="C63" s="330"/>
      <c r="D63" s="331"/>
      <c r="E63" s="18" t="s">
        <v>129</v>
      </c>
      <c r="F63" s="39"/>
      <c r="G63" s="42"/>
      <c r="H63" s="94"/>
    </row>
    <row r="64" spans="1:8" x14ac:dyDescent="0.25">
      <c r="A64" s="302"/>
      <c r="B64" s="355" t="s">
        <v>43</v>
      </c>
      <c r="C64" s="356"/>
      <c r="D64" s="388"/>
      <c r="E64" s="19" t="s">
        <v>130</v>
      </c>
      <c r="F64" s="39">
        <v>0</v>
      </c>
      <c r="G64" s="40">
        <f>Cenovnik!G64</f>
        <v>0</v>
      </c>
      <c r="H64" s="94">
        <f t="shared" si="0"/>
        <v>0</v>
      </c>
    </row>
    <row r="65" spans="1:8" x14ac:dyDescent="0.25">
      <c r="A65" s="301">
        <f>SUM(A63+1)</f>
        <v>16</v>
      </c>
      <c r="B65" s="329" t="s">
        <v>44</v>
      </c>
      <c r="C65" s="330"/>
      <c r="D65" s="331"/>
      <c r="E65" s="18" t="s">
        <v>129</v>
      </c>
      <c r="F65" s="39"/>
      <c r="G65" s="42"/>
      <c r="H65" s="94"/>
    </row>
    <row r="66" spans="1:8" x14ac:dyDescent="0.25">
      <c r="A66" s="302"/>
      <c r="B66" s="424" t="s">
        <v>45</v>
      </c>
      <c r="C66" s="425"/>
      <c r="D66" s="426"/>
      <c r="E66" s="18" t="s">
        <v>130</v>
      </c>
      <c r="F66" s="39">
        <v>0</v>
      </c>
      <c r="G66" s="40">
        <f>Cenovnik!G66</f>
        <v>0</v>
      </c>
      <c r="H66" s="94">
        <f t="shared" si="0"/>
        <v>0</v>
      </c>
    </row>
    <row r="67" spans="1:8" ht="32.25" customHeight="1" x14ac:dyDescent="0.25">
      <c r="A67" s="346">
        <f>SUM(A65+1)</f>
        <v>17</v>
      </c>
      <c r="B67" s="352" t="s">
        <v>174</v>
      </c>
      <c r="C67" s="353"/>
      <c r="D67" s="353"/>
      <c r="E67" s="21" t="s">
        <v>129</v>
      </c>
      <c r="F67" s="39"/>
      <c r="G67" s="51"/>
      <c r="H67" s="94"/>
    </row>
    <row r="68" spans="1:8" ht="39.75" customHeight="1" x14ac:dyDescent="0.25">
      <c r="A68" s="347"/>
      <c r="B68" s="445" t="s">
        <v>46</v>
      </c>
      <c r="C68" s="446"/>
      <c r="D68" s="446"/>
      <c r="E68" s="19" t="s">
        <v>130</v>
      </c>
      <c r="F68" s="39">
        <v>0</v>
      </c>
      <c r="G68" s="40">
        <f>Cenovnik!G68</f>
        <v>0</v>
      </c>
      <c r="H68" s="94">
        <f t="shared" si="0"/>
        <v>0</v>
      </c>
    </row>
    <row r="69" spans="1:8" x14ac:dyDescent="0.25">
      <c r="A69" s="301">
        <f>SUM(A67+1)</f>
        <v>18</v>
      </c>
      <c r="B69" s="306" t="s">
        <v>47</v>
      </c>
      <c r="C69" s="307"/>
      <c r="D69" s="308"/>
      <c r="E69" s="18" t="s">
        <v>131</v>
      </c>
      <c r="F69" s="39"/>
      <c r="G69" s="42"/>
      <c r="H69" s="94"/>
    </row>
    <row r="70" spans="1:8" x14ac:dyDescent="0.25">
      <c r="A70" s="302"/>
      <c r="B70" s="348" t="s">
        <v>48</v>
      </c>
      <c r="C70" s="349"/>
      <c r="D70" s="350"/>
      <c r="E70" s="18" t="s">
        <v>131</v>
      </c>
      <c r="F70" s="39">
        <v>0</v>
      </c>
      <c r="G70" s="40">
        <f>Cenovnik!G70</f>
        <v>0</v>
      </c>
      <c r="H70" s="94">
        <f t="shared" si="0"/>
        <v>0</v>
      </c>
    </row>
    <row r="71" spans="1:8" x14ac:dyDescent="0.25">
      <c r="A71" s="301">
        <f>SUM(A69+1)</f>
        <v>19</v>
      </c>
      <c r="B71" s="306" t="s">
        <v>49</v>
      </c>
      <c r="C71" s="307"/>
      <c r="D71" s="308"/>
      <c r="E71" s="17" t="s">
        <v>131</v>
      </c>
      <c r="F71" s="39"/>
      <c r="G71" s="42"/>
      <c r="H71" s="94"/>
    </row>
    <row r="72" spans="1:8" x14ac:dyDescent="0.25">
      <c r="A72" s="302"/>
      <c r="B72" s="348" t="s">
        <v>50</v>
      </c>
      <c r="C72" s="349"/>
      <c r="D72" s="350"/>
      <c r="E72" s="16" t="s">
        <v>131</v>
      </c>
      <c r="F72" s="39">
        <v>0</v>
      </c>
      <c r="G72" s="40">
        <f>Cenovnik!G72</f>
        <v>0</v>
      </c>
      <c r="H72" s="94">
        <f t="shared" si="0"/>
        <v>0</v>
      </c>
    </row>
    <row r="73" spans="1:8" x14ac:dyDescent="0.25">
      <c r="A73" s="301">
        <f>SUM(A71+1)</f>
        <v>20</v>
      </c>
      <c r="B73" s="306" t="s">
        <v>51</v>
      </c>
      <c r="C73" s="307"/>
      <c r="D73" s="308"/>
      <c r="E73" s="17" t="s">
        <v>131</v>
      </c>
      <c r="F73" s="39"/>
      <c r="G73" s="42"/>
      <c r="H73" s="94"/>
    </row>
    <row r="74" spans="1:8" x14ac:dyDescent="0.25">
      <c r="A74" s="302"/>
      <c r="B74" s="348" t="s">
        <v>52</v>
      </c>
      <c r="C74" s="349"/>
      <c r="D74" s="350"/>
      <c r="E74" s="16" t="s">
        <v>131</v>
      </c>
      <c r="F74" s="39">
        <v>0</v>
      </c>
      <c r="G74" s="40">
        <f>Cenovnik!G74</f>
        <v>0</v>
      </c>
      <c r="H74" s="94">
        <f t="shared" si="0"/>
        <v>0</v>
      </c>
    </row>
    <row r="75" spans="1:8" x14ac:dyDescent="0.25">
      <c r="A75" s="301">
        <f>SUM(A73+1)</f>
        <v>21</v>
      </c>
      <c r="B75" s="329" t="s">
        <v>53</v>
      </c>
      <c r="C75" s="330"/>
      <c r="D75" s="331"/>
      <c r="E75" s="18" t="s">
        <v>129</v>
      </c>
      <c r="F75" s="39"/>
      <c r="G75" s="42"/>
      <c r="H75" s="94"/>
    </row>
    <row r="76" spans="1:8" ht="19.5" customHeight="1" x14ac:dyDescent="0.25">
      <c r="A76" s="302"/>
      <c r="B76" s="355" t="s">
        <v>54</v>
      </c>
      <c r="C76" s="356"/>
      <c r="D76" s="388"/>
      <c r="E76" s="19" t="s">
        <v>130</v>
      </c>
      <c r="F76" s="39">
        <v>0</v>
      </c>
      <c r="G76" s="40">
        <f>Cenovnik!G76</f>
        <v>0</v>
      </c>
      <c r="H76" s="94">
        <f t="shared" si="0"/>
        <v>0</v>
      </c>
    </row>
    <row r="77" spans="1:8" x14ac:dyDescent="0.25">
      <c r="A77" s="301">
        <f>SUM(A75+1)</f>
        <v>22</v>
      </c>
      <c r="B77" s="329" t="s">
        <v>55</v>
      </c>
      <c r="C77" s="330"/>
      <c r="D77" s="331"/>
      <c r="E77" s="18" t="s">
        <v>129</v>
      </c>
      <c r="F77" s="39"/>
      <c r="G77" s="42"/>
      <c r="H77" s="94"/>
    </row>
    <row r="78" spans="1:8" x14ac:dyDescent="0.25">
      <c r="A78" s="302"/>
      <c r="B78" s="355" t="s">
        <v>56</v>
      </c>
      <c r="C78" s="356"/>
      <c r="D78" s="388"/>
      <c r="E78" s="19" t="s">
        <v>130</v>
      </c>
      <c r="F78" s="39">
        <v>0</v>
      </c>
      <c r="G78" s="40">
        <f>Cenovnik!G78</f>
        <v>0</v>
      </c>
      <c r="H78" s="94">
        <f t="shared" ref="H78:H153" si="1">F78*G78</f>
        <v>0</v>
      </c>
    </row>
    <row r="79" spans="1:8" x14ac:dyDescent="0.25">
      <c r="A79" s="301">
        <f t="shared" ref="A79:A103" si="2">SUM(A77+1)</f>
        <v>23</v>
      </c>
      <c r="B79" s="329" t="s">
        <v>57</v>
      </c>
      <c r="C79" s="330"/>
      <c r="D79" s="331"/>
      <c r="E79" s="18" t="s">
        <v>129</v>
      </c>
      <c r="F79" s="39"/>
      <c r="G79" s="42"/>
      <c r="H79" s="94"/>
    </row>
    <row r="80" spans="1:8" x14ac:dyDescent="0.25">
      <c r="A80" s="302"/>
      <c r="B80" s="355" t="s">
        <v>58</v>
      </c>
      <c r="C80" s="356"/>
      <c r="D80" s="388"/>
      <c r="E80" s="19" t="s">
        <v>130</v>
      </c>
      <c r="F80" s="39">
        <v>0</v>
      </c>
      <c r="G80" s="40">
        <f>Cenovnik!G80</f>
        <v>0</v>
      </c>
      <c r="H80" s="94">
        <f t="shared" si="1"/>
        <v>0</v>
      </c>
    </row>
    <row r="81" spans="1:8" x14ac:dyDescent="0.25">
      <c r="A81" s="301">
        <f t="shared" si="2"/>
        <v>24</v>
      </c>
      <c r="B81" s="200" t="s">
        <v>214</v>
      </c>
      <c r="C81" s="201"/>
      <c r="D81" s="204"/>
      <c r="E81" s="17" t="s">
        <v>129</v>
      </c>
      <c r="F81" s="39"/>
      <c r="G81" s="42"/>
      <c r="H81" s="94"/>
    </row>
    <row r="82" spans="1:8" x14ac:dyDescent="0.25">
      <c r="A82" s="302"/>
      <c r="B82" s="202" t="s">
        <v>215</v>
      </c>
      <c r="C82" s="203"/>
      <c r="D82" s="205"/>
      <c r="E82" s="16" t="s">
        <v>130</v>
      </c>
      <c r="F82" s="39">
        <v>0</v>
      </c>
      <c r="G82" s="54">
        <f>Cenovnik!G82</f>
        <v>0</v>
      </c>
      <c r="H82" s="94">
        <f t="shared" si="1"/>
        <v>0</v>
      </c>
    </row>
    <row r="83" spans="1:8" x14ac:dyDescent="0.25">
      <c r="A83" s="301">
        <f t="shared" si="2"/>
        <v>25</v>
      </c>
      <c r="B83" s="200" t="s">
        <v>154</v>
      </c>
      <c r="C83" s="201"/>
      <c r="D83" s="204"/>
      <c r="E83" s="17" t="s">
        <v>129</v>
      </c>
      <c r="F83" s="39"/>
      <c r="G83" s="42"/>
      <c r="H83" s="94"/>
    </row>
    <row r="84" spans="1:8" x14ac:dyDescent="0.25">
      <c r="A84" s="302"/>
      <c r="B84" s="202" t="s">
        <v>150</v>
      </c>
      <c r="C84" s="203"/>
      <c r="D84" s="205"/>
      <c r="E84" s="16" t="s">
        <v>130</v>
      </c>
      <c r="F84" s="39">
        <v>0</v>
      </c>
      <c r="G84" s="54">
        <f>Cenovnik!G84</f>
        <v>0</v>
      </c>
      <c r="H84" s="94">
        <f t="shared" si="1"/>
        <v>0</v>
      </c>
    </row>
    <row r="85" spans="1:8" x14ac:dyDescent="0.25">
      <c r="A85" s="301">
        <f t="shared" si="2"/>
        <v>26</v>
      </c>
      <c r="B85" s="200" t="s">
        <v>155</v>
      </c>
      <c r="C85" s="201"/>
      <c r="D85" s="204"/>
      <c r="E85" s="17" t="s">
        <v>129</v>
      </c>
      <c r="F85" s="39"/>
      <c r="G85" s="42"/>
      <c r="H85" s="94"/>
    </row>
    <row r="86" spans="1:8" x14ac:dyDescent="0.25">
      <c r="A86" s="302"/>
      <c r="B86" s="202" t="s">
        <v>158</v>
      </c>
      <c r="C86" s="203"/>
      <c r="D86" s="205"/>
      <c r="E86" s="16" t="s">
        <v>130</v>
      </c>
      <c r="F86" s="39">
        <v>0</v>
      </c>
      <c r="G86" s="54">
        <f>Cenovnik!G86</f>
        <v>0</v>
      </c>
      <c r="H86" s="94">
        <f t="shared" si="1"/>
        <v>0</v>
      </c>
    </row>
    <row r="87" spans="1:8" x14ac:dyDescent="0.25">
      <c r="A87" s="301">
        <f t="shared" si="2"/>
        <v>27</v>
      </c>
      <c r="B87" s="200" t="s">
        <v>156</v>
      </c>
      <c r="C87" s="201"/>
      <c r="D87" s="204"/>
      <c r="E87" s="17" t="s">
        <v>129</v>
      </c>
      <c r="F87" s="39"/>
      <c r="G87" s="42"/>
      <c r="H87" s="94"/>
    </row>
    <row r="88" spans="1:8" ht="15" customHeight="1" x14ac:dyDescent="0.25">
      <c r="A88" s="302"/>
      <c r="B88" s="202" t="s">
        <v>159</v>
      </c>
      <c r="C88" s="203"/>
      <c r="D88" s="205"/>
      <c r="E88" s="16" t="s">
        <v>130</v>
      </c>
      <c r="F88" s="39">
        <v>0</v>
      </c>
      <c r="G88" s="54">
        <f>Cenovnik!G88</f>
        <v>0</v>
      </c>
      <c r="H88" s="94">
        <f t="shared" si="1"/>
        <v>0</v>
      </c>
    </row>
    <row r="89" spans="1:8" x14ac:dyDescent="0.25">
      <c r="A89" s="301">
        <f t="shared" si="2"/>
        <v>28</v>
      </c>
      <c r="B89" s="200" t="s">
        <v>157</v>
      </c>
      <c r="C89" s="201"/>
      <c r="D89" s="204"/>
      <c r="E89" s="17" t="s">
        <v>129</v>
      </c>
      <c r="F89" s="39"/>
      <c r="G89" s="42"/>
      <c r="H89" s="94"/>
    </row>
    <row r="90" spans="1:8" x14ac:dyDescent="0.25">
      <c r="A90" s="302"/>
      <c r="B90" s="202" t="s">
        <v>160</v>
      </c>
      <c r="C90" s="203"/>
      <c r="D90" s="205"/>
      <c r="E90" s="16" t="s">
        <v>130</v>
      </c>
      <c r="F90" s="39">
        <v>0</v>
      </c>
      <c r="G90" s="54">
        <f>Cenovnik!G90</f>
        <v>0</v>
      </c>
      <c r="H90" s="94">
        <f t="shared" si="1"/>
        <v>0</v>
      </c>
    </row>
    <row r="91" spans="1:8" x14ac:dyDescent="0.25">
      <c r="A91" s="301">
        <f t="shared" si="2"/>
        <v>29</v>
      </c>
      <c r="B91" s="200" t="s">
        <v>199</v>
      </c>
      <c r="C91" s="201"/>
      <c r="D91" s="204"/>
      <c r="E91" s="17" t="s">
        <v>129</v>
      </c>
      <c r="F91" s="39"/>
      <c r="G91" s="42"/>
      <c r="H91" s="94"/>
    </row>
    <row r="92" spans="1:8" x14ac:dyDescent="0.25">
      <c r="A92" s="302"/>
      <c r="B92" s="202" t="s">
        <v>200</v>
      </c>
      <c r="C92" s="203"/>
      <c r="D92" s="205"/>
      <c r="E92" s="16" t="s">
        <v>130</v>
      </c>
      <c r="F92" s="39">
        <v>0</v>
      </c>
      <c r="G92" s="54">
        <f>Cenovnik!G92</f>
        <v>0</v>
      </c>
      <c r="H92" s="94">
        <f t="shared" si="1"/>
        <v>0</v>
      </c>
    </row>
    <row r="93" spans="1:8" x14ac:dyDescent="0.25">
      <c r="A93" s="332">
        <f t="shared" si="2"/>
        <v>30</v>
      </c>
      <c r="B93" s="197" t="s">
        <v>201</v>
      </c>
      <c r="C93" s="198"/>
      <c r="D93" s="199"/>
      <c r="E93" s="18" t="s">
        <v>129</v>
      </c>
      <c r="F93" s="39"/>
      <c r="G93" s="42"/>
      <c r="H93" s="94"/>
    </row>
    <row r="94" spans="1:8" x14ac:dyDescent="0.25">
      <c r="A94" s="333"/>
      <c r="B94" s="197" t="s">
        <v>202</v>
      </c>
      <c r="C94" s="198"/>
      <c r="D94" s="199"/>
      <c r="E94" s="18" t="s">
        <v>130</v>
      </c>
      <c r="F94" s="39">
        <v>0</v>
      </c>
      <c r="G94" s="54">
        <f>Cenovnik!G94</f>
        <v>0</v>
      </c>
      <c r="H94" s="94">
        <f t="shared" si="1"/>
        <v>0</v>
      </c>
    </row>
    <row r="95" spans="1:8" x14ac:dyDescent="0.25">
      <c r="A95" s="309">
        <f t="shared" si="2"/>
        <v>31</v>
      </c>
      <c r="B95" s="329" t="s">
        <v>59</v>
      </c>
      <c r="C95" s="330"/>
      <c r="D95" s="331"/>
      <c r="E95" s="18" t="s">
        <v>129</v>
      </c>
      <c r="F95" s="39"/>
      <c r="G95" s="42"/>
      <c r="H95" s="94"/>
    </row>
    <row r="96" spans="1:8" x14ac:dyDescent="0.25">
      <c r="A96" s="302"/>
      <c r="B96" s="355" t="s">
        <v>60</v>
      </c>
      <c r="C96" s="356"/>
      <c r="D96" s="388"/>
      <c r="E96" s="19" t="s">
        <v>130</v>
      </c>
      <c r="F96" s="39">
        <v>0</v>
      </c>
      <c r="G96" s="40">
        <f>Cenovnik!G96</f>
        <v>0</v>
      </c>
      <c r="H96" s="94">
        <f t="shared" si="1"/>
        <v>0</v>
      </c>
    </row>
    <row r="97" spans="1:8" x14ac:dyDescent="0.25">
      <c r="A97" s="309">
        <f t="shared" si="2"/>
        <v>32</v>
      </c>
      <c r="B97" s="329" t="s">
        <v>61</v>
      </c>
      <c r="C97" s="330"/>
      <c r="D97" s="331"/>
      <c r="E97" s="18" t="s">
        <v>129</v>
      </c>
      <c r="F97" s="39"/>
      <c r="G97" s="42"/>
      <c r="H97" s="94"/>
    </row>
    <row r="98" spans="1:8" x14ac:dyDescent="0.25">
      <c r="A98" s="302"/>
      <c r="B98" s="355" t="s">
        <v>62</v>
      </c>
      <c r="C98" s="356"/>
      <c r="D98" s="388"/>
      <c r="E98" s="19" t="s">
        <v>130</v>
      </c>
      <c r="F98" s="39">
        <v>0</v>
      </c>
      <c r="G98" s="40">
        <f>Cenovnik!G98</f>
        <v>0</v>
      </c>
      <c r="H98" s="94">
        <f t="shared" si="1"/>
        <v>0</v>
      </c>
    </row>
    <row r="99" spans="1:8" ht="33" customHeight="1" x14ac:dyDescent="0.25">
      <c r="A99" s="309">
        <f t="shared" si="2"/>
        <v>33</v>
      </c>
      <c r="B99" s="352" t="s">
        <v>63</v>
      </c>
      <c r="C99" s="353"/>
      <c r="D99" s="354"/>
      <c r="E99" s="18" t="s">
        <v>129</v>
      </c>
      <c r="F99" s="39"/>
      <c r="G99" s="42"/>
      <c r="H99" s="94"/>
    </row>
    <row r="100" spans="1:8" ht="48.75" customHeight="1" x14ac:dyDescent="0.25">
      <c r="A100" s="302"/>
      <c r="B100" s="296" t="s">
        <v>64</v>
      </c>
      <c r="C100" s="297"/>
      <c r="D100" s="298"/>
      <c r="E100" s="19" t="s">
        <v>130</v>
      </c>
      <c r="F100" s="39">
        <v>0</v>
      </c>
      <c r="G100" s="40">
        <f>Cenovnik!G100</f>
        <v>0</v>
      </c>
      <c r="H100" s="94">
        <f t="shared" si="1"/>
        <v>0</v>
      </c>
    </row>
    <row r="101" spans="1:8" x14ac:dyDescent="0.25">
      <c r="A101" s="309">
        <f t="shared" si="2"/>
        <v>34</v>
      </c>
      <c r="B101" s="329" t="s">
        <v>65</v>
      </c>
      <c r="C101" s="330"/>
      <c r="D101" s="331"/>
      <c r="E101" s="18" t="s">
        <v>129</v>
      </c>
      <c r="F101" s="39"/>
      <c r="G101" s="42"/>
      <c r="H101" s="94"/>
    </row>
    <row r="102" spans="1:8" x14ac:dyDescent="0.25">
      <c r="A102" s="302"/>
      <c r="B102" s="355" t="s">
        <v>66</v>
      </c>
      <c r="C102" s="356"/>
      <c r="D102" s="388"/>
      <c r="E102" s="19" t="s">
        <v>130</v>
      </c>
      <c r="F102" s="39">
        <v>0</v>
      </c>
      <c r="G102" s="40">
        <f>Cenovnik!G102</f>
        <v>0</v>
      </c>
      <c r="H102" s="94">
        <f t="shared" si="1"/>
        <v>0</v>
      </c>
    </row>
    <row r="103" spans="1:8" x14ac:dyDescent="0.25">
      <c r="A103" s="309">
        <f t="shared" si="2"/>
        <v>35</v>
      </c>
      <c r="B103" s="329" t="s">
        <v>67</v>
      </c>
      <c r="C103" s="330"/>
      <c r="D103" s="331"/>
      <c r="E103" s="18" t="s">
        <v>129</v>
      </c>
      <c r="F103" s="39"/>
      <c r="G103" s="42"/>
      <c r="H103" s="94"/>
    </row>
    <row r="104" spans="1:8" x14ac:dyDescent="0.25">
      <c r="A104" s="302"/>
      <c r="B104" s="355" t="s">
        <v>136</v>
      </c>
      <c r="C104" s="356"/>
      <c r="D104" s="388"/>
      <c r="E104" s="19" t="s">
        <v>130</v>
      </c>
      <c r="F104" s="39">
        <v>0</v>
      </c>
      <c r="G104" s="40">
        <f>Cenovnik!G104</f>
        <v>0</v>
      </c>
      <c r="H104" s="94">
        <f t="shared" si="1"/>
        <v>0</v>
      </c>
    </row>
    <row r="105" spans="1:8" x14ac:dyDescent="0.25">
      <c r="A105" s="301">
        <v>36</v>
      </c>
      <c r="B105" s="306" t="s">
        <v>68</v>
      </c>
      <c r="C105" s="307"/>
      <c r="D105" s="308"/>
      <c r="E105" s="20" t="s">
        <v>129</v>
      </c>
      <c r="F105" s="39"/>
      <c r="G105" s="42"/>
      <c r="H105" s="94"/>
    </row>
    <row r="106" spans="1:8" x14ac:dyDescent="0.25">
      <c r="A106" s="309"/>
      <c r="B106" s="382" t="s">
        <v>69</v>
      </c>
      <c r="C106" s="383"/>
      <c r="D106" s="384"/>
      <c r="E106" s="20"/>
      <c r="F106" s="39"/>
      <c r="G106" s="47"/>
      <c r="H106" s="94"/>
    </row>
    <row r="107" spans="1:8" x14ac:dyDescent="0.25">
      <c r="A107" s="309"/>
      <c r="B107" s="382" t="s">
        <v>70</v>
      </c>
      <c r="C107" s="383"/>
      <c r="D107" s="384"/>
      <c r="E107" s="20" t="s">
        <v>130</v>
      </c>
      <c r="F107" s="39">
        <v>0</v>
      </c>
      <c r="G107" s="40">
        <f>Cenovnik!G107</f>
        <v>0</v>
      </c>
      <c r="H107" s="94">
        <f t="shared" si="1"/>
        <v>0</v>
      </c>
    </row>
    <row r="108" spans="1:8" x14ac:dyDescent="0.25">
      <c r="A108" s="309"/>
      <c r="B108" s="382" t="s">
        <v>71</v>
      </c>
      <c r="C108" s="383"/>
      <c r="D108" s="384"/>
      <c r="E108" s="20" t="s">
        <v>130</v>
      </c>
      <c r="F108" s="39">
        <v>0</v>
      </c>
      <c r="G108" s="40">
        <f>Cenovnik!G108</f>
        <v>0</v>
      </c>
      <c r="H108" s="94">
        <f t="shared" si="1"/>
        <v>0</v>
      </c>
    </row>
    <row r="109" spans="1:8" x14ac:dyDescent="0.25">
      <c r="A109" s="309"/>
      <c r="B109" s="382" t="s">
        <v>72</v>
      </c>
      <c r="C109" s="383"/>
      <c r="D109" s="384"/>
      <c r="E109" s="20" t="s">
        <v>130</v>
      </c>
      <c r="F109" s="39">
        <v>0</v>
      </c>
      <c r="G109" s="40">
        <f>Cenovnik!G109</f>
        <v>0</v>
      </c>
      <c r="H109" s="94">
        <f t="shared" si="1"/>
        <v>0</v>
      </c>
    </row>
    <row r="110" spans="1:8" x14ac:dyDescent="0.25">
      <c r="A110" s="309"/>
      <c r="B110" s="382" t="s">
        <v>73</v>
      </c>
      <c r="C110" s="383"/>
      <c r="D110" s="384"/>
      <c r="E110" s="20" t="s">
        <v>130</v>
      </c>
      <c r="F110" s="39">
        <v>0</v>
      </c>
      <c r="G110" s="40">
        <f>Cenovnik!G110</f>
        <v>0</v>
      </c>
      <c r="H110" s="94">
        <f t="shared" si="1"/>
        <v>0</v>
      </c>
    </row>
    <row r="111" spans="1:8" x14ac:dyDescent="0.25">
      <c r="A111" s="302"/>
      <c r="B111" s="348" t="s">
        <v>74</v>
      </c>
      <c r="C111" s="349"/>
      <c r="D111" s="350"/>
      <c r="E111" s="20" t="s">
        <v>130</v>
      </c>
      <c r="F111" s="39">
        <v>0</v>
      </c>
      <c r="G111" s="54">
        <f>Cenovnik!G111</f>
        <v>0</v>
      </c>
      <c r="H111" s="94">
        <f t="shared" si="1"/>
        <v>0</v>
      </c>
    </row>
    <row r="112" spans="1:8" x14ac:dyDescent="0.25">
      <c r="A112" s="309">
        <v>37</v>
      </c>
      <c r="B112" s="56" t="s">
        <v>75</v>
      </c>
      <c r="C112" s="7"/>
      <c r="D112" s="57"/>
      <c r="E112" s="17" t="s">
        <v>129</v>
      </c>
      <c r="F112" s="39"/>
      <c r="G112" s="51"/>
      <c r="H112" s="94"/>
    </row>
    <row r="113" spans="1:8" x14ac:dyDescent="0.25">
      <c r="A113" s="309"/>
      <c r="B113" s="56" t="s">
        <v>76</v>
      </c>
      <c r="C113" s="7"/>
      <c r="D113" s="57"/>
      <c r="E113" s="18"/>
      <c r="F113" s="39">
        <v>0</v>
      </c>
      <c r="G113" s="40">
        <f>Cenovnik!G113</f>
        <v>0</v>
      </c>
      <c r="H113" s="94">
        <f t="shared" si="1"/>
        <v>0</v>
      </c>
    </row>
    <row r="114" spans="1:8" x14ac:dyDescent="0.25">
      <c r="A114" s="309"/>
      <c r="B114" s="382" t="s">
        <v>77</v>
      </c>
      <c r="C114" s="383"/>
      <c r="D114" s="384"/>
      <c r="E114" s="18" t="s">
        <v>130</v>
      </c>
      <c r="F114" s="39">
        <v>0</v>
      </c>
      <c r="G114" s="40">
        <f>Cenovnik!G114</f>
        <v>0</v>
      </c>
      <c r="H114" s="94">
        <f t="shared" si="1"/>
        <v>0</v>
      </c>
    </row>
    <row r="115" spans="1:8" x14ac:dyDescent="0.25">
      <c r="A115" s="302"/>
      <c r="B115" s="348" t="s">
        <v>78</v>
      </c>
      <c r="C115" s="349"/>
      <c r="D115" s="350"/>
      <c r="E115" s="18" t="s">
        <v>130</v>
      </c>
      <c r="F115" s="39">
        <v>0</v>
      </c>
      <c r="G115" s="40">
        <f>Cenovnik!G115</f>
        <v>0</v>
      </c>
      <c r="H115" s="94">
        <f t="shared" si="1"/>
        <v>0</v>
      </c>
    </row>
    <row r="116" spans="1:8" x14ac:dyDescent="0.25">
      <c r="A116" s="301">
        <v>38</v>
      </c>
      <c r="B116" s="306" t="s">
        <v>79</v>
      </c>
      <c r="C116" s="307"/>
      <c r="D116" s="308"/>
      <c r="E116" s="17" t="s">
        <v>129</v>
      </c>
      <c r="F116" s="39"/>
      <c r="G116" s="42"/>
      <c r="H116" s="94"/>
    </row>
    <row r="117" spans="1:8" x14ac:dyDescent="0.25">
      <c r="A117" s="309"/>
      <c r="B117" s="56" t="s">
        <v>80</v>
      </c>
      <c r="C117" s="7"/>
      <c r="D117" s="57"/>
      <c r="E117" s="18"/>
      <c r="F117" s="39"/>
      <c r="G117" s="47"/>
      <c r="H117" s="94"/>
    </row>
    <row r="118" spans="1:8" x14ac:dyDescent="0.25">
      <c r="A118" s="309"/>
      <c r="B118" s="382" t="s">
        <v>81</v>
      </c>
      <c r="C118" s="383"/>
      <c r="D118" s="384"/>
      <c r="E118" s="18" t="s">
        <v>130</v>
      </c>
      <c r="F118" s="39">
        <v>0</v>
      </c>
      <c r="G118" s="40">
        <f>Cenovnik!G118</f>
        <v>0</v>
      </c>
      <c r="H118" s="94">
        <f t="shared" si="1"/>
        <v>0</v>
      </c>
    </row>
    <row r="119" spans="1:8" x14ac:dyDescent="0.25">
      <c r="A119" s="309"/>
      <c r="B119" s="382" t="s">
        <v>82</v>
      </c>
      <c r="C119" s="383"/>
      <c r="D119" s="384"/>
      <c r="E119" s="18" t="s">
        <v>130</v>
      </c>
      <c r="F119" s="39">
        <v>0</v>
      </c>
      <c r="G119" s="40">
        <f>Cenovnik!G119</f>
        <v>0</v>
      </c>
      <c r="H119" s="94">
        <f t="shared" si="1"/>
        <v>0</v>
      </c>
    </row>
    <row r="120" spans="1:8" x14ac:dyDescent="0.25">
      <c r="A120" s="309"/>
      <c r="B120" s="382" t="s">
        <v>83</v>
      </c>
      <c r="C120" s="383"/>
      <c r="D120" s="384"/>
      <c r="E120" s="18" t="s">
        <v>130</v>
      </c>
      <c r="F120" s="39">
        <v>0</v>
      </c>
      <c r="G120" s="40">
        <f>Cenovnik!G120</f>
        <v>0</v>
      </c>
      <c r="H120" s="94">
        <f t="shared" si="1"/>
        <v>0</v>
      </c>
    </row>
    <row r="121" spans="1:8" x14ac:dyDescent="0.25">
      <c r="A121" s="302"/>
      <c r="B121" s="348" t="s">
        <v>84</v>
      </c>
      <c r="C121" s="349"/>
      <c r="D121" s="350"/>
      <c r="E121" s="19" t="s">
        <v>130</v>
      </c>
      <c r="F121" s="39">
        <v>0</v>
      </c>
      <c r="G121" s="40">
        <f>Cenovnik!G121</f>
        <v>0</v>
      </c>
      <c r="H121" s="94">
        <f t="shared" si="1"/>
        <v>0</v>
      </c>
    </row>
    <row r="122" spans="1:8" x14ac:dyDescent="0.25">
      <c r="A122" s="309">
        <f>SUM(A116+1)</f>
        <v>39</v>
      </c>
      <c r="B122" s="382" t="s">
        <v>85</v>
      </c>
      <c r="C122" s="383"/>
      <c r="D122" s="384"/>
      <c r="E122" s="18" t="s">
        <v>129</v>
      </c>
      <c r="F122" s="39"/>
      <c r="G122" s="47"/>
      <c r="H122" s="94"/>
    </row>
    <row r="123" spans="1:8" x14ac:dyDescent="0.25">
      <c r="A123" s="309"/>
      <c r="B123" s="382" t="s">
        <v>86</v>
      </c>
      <c r="C123" s="383"/>
      <c r="D123" s="384"/>
      <c r="E123" s="18"/>
      <c r="F123" s="39"/>
      <c r="G123" s="47"/>
      <c r="H123" s="94"/>
    </row>
    <row r="124" spans="1:8" x14ac:dyDescent="0.25">
      <c r="A124" s="309"/>
      <c r="B124" s="433" t="s">
        <v>140</v>
      </c>
      <c r="C124" s="434"/>
      <c r="D124" s="435"/>
      <c r="E124" s="18" t="s">
        <v>130</v>
      </c>
      <c r="F124" s="39">
        <v>0</v>
      </c>
      <c r="G124" s="40">
        <f>Cenovnik!G124</f>
        <v>0</v>
      </c>
      <c r="H124" s="94">
        <f t="shared" si="1"/>
        <v>0</v>
      </c>
    </row>
    <row r="125" spans="1:8" x14ac:dyDescent="0.25">
      <c r="A125" s="309"/>
      <c r="B125" s="382" t="s">
        <v>141</v>
      </c>
      <c r="C125" s="383"/>
      <c r="D125" s="384"/>
      <c r="E125" s="18" t="s">
        <v>130</v>
      </c>
      <c r="F125" s="39">
        <v>0</v>
      </c>
      <c r="G125" s="40">
        <f>Cenovnik!G125</f>
        <v>0</v>
      </c>
      <c r="H125" s="94">
        <f t="shared" si="1"/>
        <v>0</v>
      </c>
    </row>
    <row r="126" spans="1:8" x14ac:dyDescent="0.25">
      <c r="A126" s="309"/>
      <c r="B126" s="382" t="s">
        <v>142</v>
      </c>
      <c r="C126" s="383"/>
      <c r="D126" s="384"/>
      <c r="E126" s="18" t="s">
        <v>130</v>
      </c>
      <c r="F126" s="39">
        <v>0</v>
      </c>
      <c r="G126" s="40">
        <f>Cenovnik!G126</f>
        <v>0</v>
      </c>
      <c r="H126" s="94">
        <f t="shared" si="1"/>
        <v>0</v>
      </c>
    </row>
    <row r="127" spans="1:8" x14ac:dyDescent="0.25">
      <c r="A127" s="309"/>
      <c r="B127" s="382" t="s">
        <v>143</v>
      </c>
      <c r="C127" s="383"/>
      <c r="D127" s="384"/>
      <c r="E127" s="18" t="s">
        <v>130</v>
      </c>
      <c r="F127" s="39">
        <v>0</v>
      </c>
      <c r="G127" s="40">
        <f>Cenovnik!G127</f>
        <v>0</v>
      </c>
      <c r="H127" s="94">
        <f t="shared" si="1"/>
        <v>0</v>
      </c>
    </row>
    <row r="128" spans="1:8" x14ac:dyDescent="0.25">
      <c r="A128" s="309"/>
      <c r="B128" s="382" t="s">
        <v>144</v>
      </c>
      <c r="C128" s="383"/>
      <c r="D128" s="384"/>
      <c r="E128" s="18" t="s">
        <v>130</v>
      </c>
      <c r="F128" s="39">
        <v>0</v>
      </c>
      <c r="G128" s="40">
        <f>Cenovnik!G128</f>
        <v>0</v>
      </c>
      <c r="H128" s="94">
        <f t="shared" si="1"/>
        <v>0</v>
      </c>
    </row>
    <row r="129" spans="1:8" x14ac:dyDescent="0.25">
      <c r="A129" s="309"/>
      <c r="B129" s="382" t="s">
        <v>87</v>
      </c>
      <c r="C129" s="383"/>
      <c r="D129" s="384"/>
      <c r="E129" s="18" t="s">
        <v>130</v>
      </c>
      <c r="F129" s="39">
        <v>0</v>
      </c>
      <c r="G129" s="40">
        <f>Cenovnik!G129</f>
        <v>0</v>
      </c>
      <c r="H129" s="94">
        <f t="shared" si="1"/>
        <v>0</v>
      </c>
    </row>
    <row r="130" spans="1:8" x14ac:dyDescent="0.25">
      <c r="A130" s="309"/>
      <c r="B130" s="382" t="s">
        <v>88</v>
      </c>
      <c r="C130" s="383"/>
      <c r="D130" s="384"/>
      <c r="E130" s="18" t="s">
        <v>130</v>
      </c>
      <c r="F130" s="39">
        <v>0</v>
      </c>
      <c r="G130" s="40">
        <f>Cenovnik!G130</f>
        <v>0</v>
      </c>
      <c r="H130" s="94">
        <f t="shared" si="1"/>
        <v>0</v>
      </c>
    </row>
    <row r="131" spans="1:8" x14ac:dyDescent="0.25">
      <c r="A131" s="309"/>
      <c r="B131" s="382" t="s">
        <v>89</v>
      </c>
      <c r="C131" s="383"/>
      <c r="D131" s="384"/>
      <c r="E131" s="18" t="s">
        <v>130</v>
      </c>
      <c r="F131" s="39">
        <v>0</v>
      </c>
      <c r="G131" s="40">
        <f>Cenovnik!G131</f>
        <v>0</v>
      </c>
      <c r="H131" s="94">
        <f t="shared" si="1"/>
        <v>0</v>
      </c>
    </row>
    <row r="132" spans="1:8" x14ac:dyDescent="0.25">
      <c r="A132" s="309"/>
      <c r="B132" s="382" t="s">
        <v>90</v>
      </c>
      <c r="C132" s="383"/>
      <c r="D132" s="384"/>
      <c r="E132" s="18" t="s">
        <v>130</v>
      </c>
      <c r="F132" s="39">
        <v>0</v>
      </c>
      <c r="G132" s="40">
        <f>Cenovnik!G132</f>
        <v>0</v>
      </c>
      <c r="H132" s="94">
        <f t="shared" si="1"/>
        <v>0</v>
      </c>
    </row>
    <row r="133" spans="1:8" x14ac:dyDescent="0.25">
      <c r="A133" s="309"/>
      <c r="B133" s="382" t="s">
        <v>91</v>
      </c>
      <c r="C133" s="383"/>
      <c r="D133" s="384"/>
      <c r="E133" s="18" t="s">
        <v>130</v>
      </c>
      <c r="F133" s="39">
        <v>0</v>
      </c>
      <c r="G133" s="40">
        <f>Cenovnik!G133</f>
        <v>0</v>
      </c>
      <c r="H133" s="94">
        <f t="shared" si="1"/>
        <v>0</v>
      </c>
    </row>
    <row r="134" spans="1:8" x14ac:dyDescent="0.25">
      <c r="A134" s="309"/>
      <c r="B134" s="382" t="s">
        <v>92</v>
      </c>
      <c r="C134" s="383"/>
      <c r="D134" s="384"/>
      <c r="E134" s="18" t="s">
        <v>130</v>
      </c>
      <c r="F134" s="39">
        <v>0</v>
      </c>
      <c r="G134" s="40">
        <f>Cenovnik!G134</f>
        <v>0</v>
      </c>
      <c r="H134" s="94">
        <f t="shared" si="1"/>
        <v>0</v>
      </c>
    </row>
    <row r="135" spans="1:8" x14ac:dyDescent="0.25">
      <c r="A135" s="309"/>
      <c r="B135" s="315" t="s">
        <v>93</v>
      </c>
      <c r="C135" s="316"/>
      <c r="D135" s="317"/>
      <c r="E135" s="18" t="s">
        <v>130</v>
      </c>
      <c r="F135" s="39">
        <v>0</v>
      </c>
      <c r="G135" s="40">
        <f>Cenovnik!G135</f>
        <v>0</v>
      </c>
      <c r="H135" s="94">
        <f t="shared" si="1"/>
        <v>0</v>
      </c>
    </row>
    <row r="136" spans="1:8" x14ac:dyDescent="0.25">
      <c r="A136" s="309"/>
      <c r="B136" s="315" t="s">
        <v>149</v>
      </c>
      <c r="C136" s="316"/>
      <c r="D136" s="317"/>
      <c r="E136" s="18" t="s">
        <v>130</v>
      </c>
      <c r="F136" s="39">
        <v>0</v>
      </c>
      <c r="G136" s="40">
        <f>Cenovnik!G136</f>
        <v>0</v>
      </c>
      <c r="H136" s="94">
        <f t="shared" si="1"/>
        <v>0</v>
      </c>
    </row>
    <row r="137" spans="1:8" x14ac:dyDescent="0.25">
      <c r="A137" s="309"/>
      <c r="B137" s="315" t="s">
        <v>207</v>
      </c>
      <c r="C137" s="316"/>
      <c r="D137" s="317"/>
      <c r="E137" s="18" t="s">
        <v>130</v>
      </c>
      <c r="F137" s="39">
        <v>0</v>
      </c>
      <c r="G137" s="40">
        <f>Cenovnik!G137</f>
        <v>0</v>
      </c>
      <c r="H137" s="94">
        <f t="shared" si="1"/>
        <v>0</v>
      </c>
    </row>
    <row r="138" spans="1:8" x14ac:dyDescent="0.25">
      <c r="A138" s="309"/>
      <c r="B138" s="315" t="s">
        <v>94</v>
      </c>
      <c r="C138" s="316"/>
      <c r="D138" s="317"/>
      <c r="E138" s="18" t="s">
        <v>130</v>
      </c>
      <c r="F138" s="39">
        <v>0</v>
      </c>
      <c r="G138" s="40">
        <f>Cenovnik!G138</f>
        <v>0</v>
      </c>
      <c r="H138" s="94">
        <f t="shared" si="1"/>
        <v>0</v>
      </c>
    </row>
    <row r="139" spans="1:8" x14ac:dyDescent="0.25">
      <c r="A139" s="302"/>
      <c r="B139" s="424" t="s">
        <v>95</v>
      </c>
      <c r="C139" s="425"/>
      <c r="D139" s="426"/>
      <c r="E139" s="22" t="s">
        <v>130</v>
      </c>
      <c r="F139" s="39">
        <v>0</v>
      </c>
      <c r="G139" s="40">
        <f>Cenovnik!G139</f>
        <v>0</v>
      </c>
      <c r="H139" s="94">
        <f t="shared" si="1"/>
        <v>0</v>
      </c>
    </row>
    <row r="140" spans="1:8" ht="33" customHeight="1" x14ac:dyDescent="0.25">
      <c r="A140" s="309">
        <v>40</v>
      </c>
      <c r="B140" s="427" t="s">
        <v>250</v>
      </c>
      <c r="C140" s="428"/>
      <c r="D140" s="429"/>
      <c r="E140" s="167" t="s">
        <v>129</v>
      </c>
      <c r="F140" s="39"/>
      <c r="G140" s="58"/>
      <c r="H140" s="94"/>
    </row>
    <row r="141" spans="1:8" ht="33" customHeight="1" x14ac:dyDescent="0.25">
      <c r="A141" s="302"/>
      <c r="B141" s="430" t="s">
        <v>249</v>
      </c>
      <c r="C141" s="431"/>
      <c r="D141" s="432"/>
      <c r="E141" s="167" t="s">
        <v>130</v>
      </c>
      <c r="F141" s="39">
        <v>0</v>
      </c>
      <c r="G141" s="40">
        <f>Cenovnik!G141</f>
        <v>0</v>
      </c>
      <c r="H141" s="94">
        <f t="shared" si="1"/>
        <v>0</v>
      </c>
    </row>
    <row r="142" spans="1:8" ht="15" customHeight="1" x14ac:dyDescent="0.25">
      <c r="A142" s="301">
        <f>SUM(A140+1)</f>
        <v>41</v>
      </c>
      <c r="B142" s="352" t="s">
        <v>145</v>
      </c>
      <c r="C142" s="353"/>
      <c r="D142" s="354"/>
      <c r="E142" s="21" t="s">
        <v>132</v>
      </c>
      <c r="F142" s="39"/>
      <c r="G142" s="42"/>
      <c r="H142" s="94"/>
    </row>
    <row r="143" spans="1:8" ht="31.5" customHeight="1" x14ac:dyDescent="0.25">
      <c r="A143" s="302"/>
      <c r="B143" s="303" t="s">
        <v>146</v>
      </c>
      <c r="C143" s="304"/>
      <c r="D143" s="305"/>
      <c r="E143" s="19" t="s">
        <v>132</v>
      </c>
      <c r="F143" s="39">
        <v>0</v>
      </c>
      <c r="G143" s="40">
        <f>Cenovnik!G143</f>
        <v>0</v>
      </c>
      <c r="H143" s="94">
        <f t="shared" si="1"/>
        <v>0</v>
      </c>
    </row>
    <row r="144" spans="1:8" ht="15" customHeight="1" x14ac:dyDescent="0.25">
      <c r="A144" s="301">
        <f>SUM(A142+1)</f>
        <v>42</v>
      </c>
      <c r="B144" s="352" t="s">
        <v>147</v>
      </c>
      <c r="C144" s="353"/>
      <c r="D144" s="354"/>
      <c r="E144" s="21" t="s">
        <v>132</v>
      </c>
      <c r="F144" s="39"/>
      <c r="G144" s="42"/>
      <c r="H144" s="94"/>
    </row>
    <row r="145" spans="1:8" ht="30" customHeight="1" x14ac:dyDescent="0.25">
      <c r="A145" s="302"/>
      <c r="B145" s="303" t="s">
        <v>148</v>
      </c>
      <c r="C145" s="304"/>
      <c r="D145" s="305"/>
      <c r="E145" s="19" t="s">
        <v>132</v>
      </c>
      <c r="F145" s="39">
        <v>0</v>
      </c>
      <c r="G145" s="40">
        <f>Cenovnik!G145</f>
        <v>0</v>
      </c>
      <c r="H145" s="94">
        <f t="shared" si="1"/>
        <v>0</v>
      </c>
    </row>
    <row r="146" spans="1:8" x14ac:dyDescent="0.25">
      <c r="A146" s="301">
        <f>SUM(A144+1)</f>
        <v>43</v>
      </c>
      <c r="B146" s="61" t="s">
        <v>194</v>
      </c>
      <c r="C146" s="61"/>
      <c r="D146" s="62"/>
      <c r="E146" s="21" t="s">
        <v>133</v>
      </c>
      <c r="F146" s="39"/>
      <c r="G146" s="42"/>
      <c r="H146" s="94"/>
    </row>
    <row r="147" spans="1:8" ht="15" customHeight="1" x14ac:dyDescent="0.25">
      <c r="A147" s="302"/>
      <c r="B147" s="136" t="s">
        <v>208</v>
      </c>
      <c r="C147" s="7"/>
      <c r="D147" s="57"/>
      <c r="E147" s="20" t="s">
        <v>133</v>
      </c>
      <c r="F147" s="39">
        <v>0</v>
      </c>
      <c r="G147" s="40">
        <f>Cenovnik!G147</f>
        <v>0</v>
      </c>
      <c r="H147" s="94">
        <f t="shared" si="1"/>
        <v>0</v>
      </c>
    </row>
    <row r="148" spans="1:8" ht="15" customHeight="1" x14ac:dyDescent="0.25">
      <c r="A148" s="310">
        <f>SUM(A146+1)</f>
        <v>44</v>
      </c>
      <c r="B148" s="137" t="s">
        <v>175</v>
      </c>
      <c r="C148" s="61"/>
      <c r="D148" s="61"/>
      <c r="E148" s="21" t="s">
        <v>256</v>
      </c>
      <c r="F148" s="39">
        <v>0</v>
      </c>
      <c r="G148" s="40"/>
      <c r="H148" s="94"/>
    </row>
    <row r="149" spans="1:8" ht="15" customHeight="1" x14ac:dyDescent="0.25">
      <c r="A149" s="311"/>
      <c r="B149" s="136" t="s">
        <v>267</v>
      </c>
      <c r="C149" s="7"/>
      <c r="D149" s="7"/>
      <c r="E149" s="19" t="s">
        <v>153</v>
      </c>
      <c r="F149" s="39">
        <v>0</v>
      </c>
      <c r="G149" s="40">
        <f>Cenovnik!G149</f>
        <v>0</v>
      </c>
      <c r="H149" s="94">
        <f t="shared" si="1"/>
        <v>0</v>
      </c>
    </row>
    <row r="150" spans="1:8" ht="18" customHeight="1" x14ac:dyDescent="0.25">
      <c r="A150" s="363">
        <f>SUM(A148+1)</f>
        <v>45</v>
      </c>
      <c r="B150" s="329" t="s">
        <v>203</v>
      </c>
      <c r="C150" s="330"/>
      <c r="D150" s="330"/>
      <c r="E150" s="20" t="s">
        <v>133</v>
      </c>
      <c r="F150" s="39"/>
      <c r="G150" s="51"/>
      <c r="H150" s="94"/>
    </row>
    <row r="151" spans="1:8" ht="18" customHeight="1" x14ac:dyDescent="0.25">
      <c r="A151" s="346"/>
      <c r="B151" s="355" t="s">
        <v>204</v>
      </c>
      <c r="C151" s="356"/>
      <c r="D151" s="356"/>
      <c r="E151" s="19" t="s">
        <v>133</v>
      </c>
      <c r="F151" s="39">
        <v>0</v>
      </c>
      <c r="G151" s="54">
        <f>Cenovnik!G151</f>
        <v>0</v>
      </c>
      <c r="H151" s="94">
        <f t="shared" si="1"/>
        <v>0</v>
      </c>
    </row>
    <row r="152" spans="1:8" ht="46.5" customHeight="1" x14ac:dyDescent="0.25">
      <c r="A152" s="336">
        <f>SUM(A150+1)</f>
        <v>46</v>
      </c>
      <c r="B152" s="296" t="s">
        <v>251</v>
      </c>
      <c r="C152" s="366"/>
      <c r="D152" s="367"/>
      <c r="E152" s="20" t="s">
        <v>176</v>
      </c>
      <c r="F152" s="39"/>
      <c r="G152" s="42"/>
      <c r="H152" s="94"/>
    </row>
    <row r="153" spans="1:8" ht="36" customHeight="1" thickBot="1" x14ac:dyDescent="0.3">
      <c r="A153" s="368"/>
      <c r="B153" s="341" t="s">
        <v>252</v>
      </c>
      <c r="C153" s="342"/>
      <c r="D153" s="342"/>
      <c r="E153" s="24" t="s">
        <v>177</v>
      </c>
      <c r="F153" s="39">
        <v>0</v>
      </c>
      <c r="G153" s="64">
        <f>Cenovnik!G153</f>
        <v>0</v>
      </c>
      <c r="H153" s="94">
        <f t="shared" si="1"/>
        <v>0</v>
      </c>
    </row>
    <row r="154" spans="1:8" ht="15.75" thickBot="1" x14ac:dyDescent="0.3">
      <c r="A154" s="65"/>
      <c r="B154" s="7"/>
      <c r="C154" s="7"/>
      <c r="D154" s="7"/>
      <c r="E154" s="162"/>
      <c r="F154" s="7"/>
      <c r="G154" s="82"/>
      <c r="H154" s="276">
        <f>SUM(H14:H153)</f>
        <v>0</v>
      </c>
    </row>
    <row r="155" spans="1:8" ht="15.75" thickBot="1" x14ac:dyDescent="0.3">
      <c r="A155" s="67"/>
      <c r="B155" s="68"/>
      <c r="C155" s="68"/>
      <c r="D155" s="68"/>
      <c r="E155" s="25"/>
      <c r="F155" s="68"/>
      <c r="G155" s="83"/>
      <c r="H155" s="95"/>
    </row>
    <row r="156" spans="1:8" x14ac:dyDescent="0.25">
      <c r="A156" s="6"/>
      <c r="B156" s="7"/>
      <c r="C156" s="7"/>
      <c r="D156" s="7"/>
      <c r="E156" s="162"/>
      <c r="F156" s="7"/>
      <c r="G156" s="82"/>
      <c r="H156" s="84"/>
    </row>
    <row r="157" spans="1:8" x14ac:dyDescent="0.25">
      <c r="A157" s="6"/>
      <c r="B157" s="7"/>
      <c r="C157" s="7"/>
      <c r="D157" s="7"/>
      <c r="E157" s="162"/>
      <c r="F157" s="7"/>
      <c r="G157" s="82"/>
      <c r="H157" s="84"/>
    </row>
    <row r="158" spans="1:8" x14ac:dyDescent="0.25">
      <c r="A158" s="6"/>
      <c r="B158" s="7"/>
      <c r="C158" s="7"/>
      <c r="D158" s="7"/>
      <c r="E158" s="162"/>
      <c r="F158" s="7"/>
      <c r="G158" s="82"/>
      <c r="H158" s="84"/>
    </row>
    <row r="159" spans="1:8" ht="15.75" thickBot="1" x14ac:dyDescent="0.3">
      <c r="A159" s="78"/>
      <c r="B159" s="68"/>
      <c r="C159" s="68"/>
      <c r="D159" s="68"/>
      <c r="E159" s="25"/>
      <c r="F159" s="68"/>
      <c r="G159" s="83"/>
      <c r="H159" s="96"/>
    </row>
    <row r="160" spans="1:8" x14ac:dyDescent="0.25">
      <c r="A160" s="32"/>
      <c r="B160" s="7"/>
      <c r="C160" s="7"/>
      <c r="D160" s="7"/>
      <c r="E160" s="162"/>
      <c r="F160" s="7"/>
      <c r="G160" s="84"/>
      <c r="H160" s="89"/>
    </row>
    <row r="161" spans="1:12" x14ac:dyDescent="0.25">
      <c r="A161" s="32"/>
      <c r="B161" s="7"/>
      <c r="C161" s="7"/>
      <c r="D161" s="7"/>
      <c r="E161" s="162"/>
      <c r="F161" s="7"/>
      <c r="G161" s="84"/>
      <c r="H161" s="97"/>
    </row>
    <row r="162" spans="1:12" x14ac:dyDescent="0.25">
      <c r="A162" s="32"/>
      <c r="B162" s="7"/>
      <c r="C162" s="7"/>
      <c r="D162" s="7"/>
      <c r="E162" s="162"/>
      <c r="F162" s="7"/>
      <c r="G162" s="84"/>
      <c r="H162" s="97"/>
    </row>
    <row r="163" spans="1:12" x14ac:dyDescent="0.25">
      <c r="A163" s="77"/>
      <c r="B163" s="162"/>
      <c r="C163" s="7"/>
      <c r="D163" s="7"/>
      <c r="E163" s="162"/>
      <c r="F163" s="7"/>
      <c r="G163" s="82"/>
      <c r="H163" s="97"/>
    </row>
    <row r="164" spans="1:12" ht="15.75" thickBot="1" x14ac:dyDescent="0.3">
      <c r="A164" s="454"/>
      <c r="B164" s="455"/>
      <c r="C164" s="455"/>
      <c r="D164" s="68"/>
      <c r="E164" s="76"/>
      <c r="F164" s="68"/>
      <c r="G164" s="83"/>
      <c r="H164" s="98"/>
    </row>
    <row r="165" spans="1:12" ht="15.75" thickBot="1" x14ac:dyDescent="0.3">
      <c r="A165" s="32"/>
      <c r="B165" s="7"/>
      <c r="C165" s="7"/>
      <c r="D165" s="7"/>
      <c r="E165" s="162"/>
      <c r="F165" s="7"/>
      <c r="G165" s="82"/>
      <c r="H165" s="89"/>
    </row>
    <row r="166" spans="1:12" ht="39" customHeight="1" thickBot="1" x14ac:dyDescent="0.3">
      <c r="A166" s="357" t="s">
        <v>181</v>
      </c>
      <c r="B166" s="358"/>
      <c r="C166" s="358"/>
      <c r="D166" s="358"/>
      <c r="E166" s="358"/>
      <c r="F166" s="358"/>
      <c r="G166" s="456">
        <v>0</v>
      </c>
      <c r="H166" s="359"/>
    </row>
    <row r="167" spans="1:12" ht="15.75" thickBot="1" x14ac:dyDescent="0.3">
      <c r="A167" s="32"/>
      <c r="B167" s="6"/>
      <c r="C167" s="6"/>
      <c r="D167" s="6"/>
      <c r="E167" s="26"/>
      <c r="F167" s="6"/>
      <c r="G167" s="79"/>
      <c r="H167" s="89"/>
    </row>
    <row r="168" spans="1:12" ht="15.75" thickBot="1" x14ac:dyDescent="0.3">
      <c r="A168" s="360"/>
      <c r="B168" s="361"/>
      <c r="C168" s="361"/>
      <c r="D168" s="362"/>
      <c r="E168" s="372"/>
      <c r="F168" s="457"/>
      <c r="G168" s="458">
        <v>0</v>
      </c>
      <c r="H168" s="90"/>
    </row>
    <row r="169" spans="1:12" ht="15.75" thickBot="1" x14ac:dyDescent="0.3">
      <c r="A169" s="369"/>
      <c r="B169" s="370"/>
      <c r="C169" s="370"/>
      <c r="D169" s="371"/>
      <c r="E169" s="372"/>
      <c r="F169" s="373"/>
      <c r="G169" s="364"/>
      <c r="H169" s="362"/>
    </row>
    <row r="170" spans="1:12" ht="15.75" thickBot="1" x14ac:dyDescent="0.3">
      <c r="A170" s="33" t="s">
        <v>0</v>
      </c>
      <c r="B170" s="379" t="s">
        <v>1</v>
      </c>
      <c r="C170" s="380"/>
      <c r="D170" s="381"/>
      <c r="E170" s="18"/>
      <c r="F170" s="34"/>
      <c r="G170" s="80"/>
      <c r="H170" s="91"/>
      <c r="L170" t="s">
        <v>152</v>
      </c>
    </row>
    <row r="171" spans="1:12" ht="15.75" thickBot="1" x14ac:dyDescent="0.3">
      <c r="A171" s="163" t="s">
        <v>2</v>
      </c>
      <c r="B171" s="376" t="s">
        <v>3</v>
      </c>
      <c r="C171" s="377"/>
      <c r="D171" s="378"/>
      <c r="E171" s="27"/>
      <c r="F171" s="161"/>
      <c r="G171" s="81"/>
      <c r="H171" s="92"/>
    </row>
    <row r="172" spans="1:12" ht="33.75" customHeight="1" x14ac:dyDescent="0.25">
      <c r="A172" s="351">
        <v>1</v>
      </c>
      <c r="B172" s="379" t="s">
        <v>96</v>
      </c>
      <c r="C172" s="380"/>
      <c r="D172" s="381"/>
      <c r="E172" s="9" t="s">
        <v>131</v>
      </c>
      <c r="F172" s="74"/>
      <c r="G172" s="85"/>
      <c r="H172" s="93"/>
    </row>
    <row r="173" spans="1:12" ht="38.25" customHeight="1" x14ac:dyDescent="0.25">
      <c r="A173" s="302"/>
      <c r="B173" s="303" t="s">
        <v>97</v>
      </c>
      <c r="C173" s="304"/>
      <c r="D173" s="305"/>
      <c r="E173" s="261" t="s">
        <v>131</v>
      </c>
      <c r="F173" s="39">
        <v>0</v>
      </c>
      <c r="G173" s="105">
        <f>Cenovnik!G173</f>
        <v>0</v>
      </c>
      <c r="H173" s="94">
        <f>F173*G173</f>
        <v>0</v>
      </c>
    </row>
    <row r="174" spans="1:12" x14ac:dyDescent="0.25">
      <c r="A174" s="309">
        <v>2</v>
      </c>
      <c r="B174" s="382" t="s">
        <v>98</v>
      </c>
      <c r="C174" s="383"/>
      <c r="D174" s="384"/>
      <c r="E174" s="19" t="s">
        <v>130</v>
      </c>
      <c r="F174" s="141"/>
      <c r="G174" s="277"/>
      <c r="H174" s="272"/>
    </row>
    <row r="175" spans="1:12" x14ac:dyDescent="0.25">
      <c r="A175" s="302"/>
      <c r="B175" s="348" t="s">
        <v>99</v>
      </c>
      <c r="C175" s="349"/>
      <c r="D175" s="350"/>
      <c r="E175" s="30" t="s">
        <v>129</v>
      </c>
      <c r="F175" s="141">
        <v>0</v>
      </c>
      <c r="G175" s="271">
        <f>Cenovnik!G175</f>
        <v>0</v>
      </c>
      <c r="H175" s="272">
        <f t="shared" ref="H175:H207" si="3">F175*G175</f>
        <v>0</v>
      </c>
    </row>
    <row r="176" spans="1:12" x14ac:dyDescent="0.25">
      <c r="A176" s="309">
        <v>3</v>
      </c>
      <c r="B176" s="326" t="s">
        <v>100</v>
      </c>
      <c r="C176" s="327"/>
      <c r="D176" s="328"/>
      <c r="E176" s="256" t="s">
        <v>131</v>
      </c>
      <c r="F176" s="141"/>
      <c r="G176" s="277"/>
      <c r="H176" s="272"/>
    </row>
    <row r="177" spans="1:8" ht="54" customHeight="1" x14ac:dyDescent="0.25">
      <c r="A177" s="302"/>
      <c r="B177" s="303" t="s">
        <v>101</v>
      </c>
      <c r="C177" s="304"/>
      <c r="D177" s="305"/>
      <c r="E177" s="261" t="s">
        <v>131</v>
      </c>
      <c r="F177" s="141">
        <v>0</v>
      </c>
      <c r="G177" s="271">
        <f>Cenovnik!G177</f>
        <v>0</v>
      </c>
      <c r="H177" s="272">
        <f t="shared" si="3"/>
        <v>0</v>
      </c>
    </row>
    <row r="178" spans="1:8" x14ac:dyDescent="0.25">
      <c r="A178" s="309">
        <v>4</v>
      </c>
      <c r="B178" s="382" t="s">
        <v>102</v>
      </c>
      <c r="C178" s="383"/>
      <c r="D178" s="384"/>
      <c r="E178" s="256" t="s">
        <v>129</v>
      </c>
      <c r="F178" s="141"/>
      <c r="G178" s="277"/>
      <c r="H178" s="272"/>
    </row>
    <row r="179" spans="1:8" ht="41.25" customHeight="1" x14ac:dyDescent="0.25">
      <c r="A179" s="302"/>
      <c r="B179" s="303" t="s">
        <v>137</v>
      </c>
      <c r="C179" s="304"/>
      <c r="D179" s="305"/>
      <c r="E179" s="24" t="s">
        <v>130</v>
      </c>
      <c r="F179" s="141">
        <v>0</v>
      </c>
      <c r="G179" s="271">
        <f>Cenovnik!G179</f>
        <v>0</v>
      </c>
      <c r="H179" s="272">
        <f t="shared" si="3"/>
        <v>0</v>
      </c>
    </row>
    <row r="180" spans="1:8" x14ac:dyDescent="0.25">
      <c r="A180" s="309">
        <v>5</v>
      </c>
      <c r="B180" s="382" t="s">
        <v>103</v>
      </c>
      <c r="C180" s="383"/>
      <c r="D180" s="384"/>
      <c r="E180" s="160"/>
      <c r="F180" s="141"/>
      <c r="G180" s="277"/>
      <c r="H180" s="272"/>
    </row>
    <row r="181" spans="1:8" x14ac:dyDescent="0.25">
      <c r="A181" s="309"/>
      <c r="B181" s="315" t="s">
        <v>104</v>
      </c>
      <c r="C181" s="316"/>
      <c r="D181" s="317"/>
      <c r="E181" s="29"/>
      <c r="F181" s="141"/>
      <c r="G181" s="277"/>
      <c r="H181" s="272"/>
    </row>
    <row r="182" spans="1:8" x14ac:dyDescent="0.25">
      <c r="A182" s="309"/>
      <c r="B182" s="315" t="s">
        <v>105</v>
      </c>
      <c r="C182" s="316"/>
      <c r="D182" s="317"/>
      <c r="E182" s="30" t="s">
        <v>131</v>
      </c>
      <c r="F182" s="141">
        <v>0</v>
      </c>
      <c r="G182" s="271">
        <f>Cenovnik!G182</f>
        <v>0</v>
      </c>
      <c r="H182" s="272">
        <f t="shared" si="3"/>
        <v>0</v>
      </c>
    </row>
    <row r="183" spans="1:8" x14ac:dyDescent="0.25">
      <c r="A183" s="302"/>
      <c r="B183" s="303" t="s">
        <v>106</v>
      </c>
      <c r="C183" s="304"/>
      <c r="D183" s="305"/>
      <c r="E183" s="30" t="s">
        <v>131</v>
      </c>
      <c r="F183" s="141">
        <v>0</v>
      </c>
      <c r="G183" s="271">
        <f>Cenovnik!G183</f>
        <v>0</v>
      </c>
      <c r="H183" s="272">
        <f t="shared" si="3"/>
        <v>0</v>
      </c>
    </row>
    <row r="184" spans="1:8" x14ac:dyDescent="0.25">
      <c r="A184" s="309">
        <v>6</v>
      </c>
      <c r="B184" s="382" t="s">
        <v>107</v>
      </c>
      <c r="C184" s="383"/>
      <c r="D184" s="384"/>
      <c r="E184" s="19" t="s">
        <v>129</v>
      </c>
      <c r="F184" s="141"/>
      <c r="G184" s="277"/>
      <c r="H184" s="272"/>
    </row>
    <row r="185" spans="1:8" ht="61.5" customHeight="1" x14ac:dyDescent="0.25">
      <c r="A185" s="302"/>
      <c r="B185" s="303" t="s">
        <v>108</v>
      </c>
      <c r="C185" s="304"/>
      <c r="D185" s="305"/>
      <c r="E185" s="30" t="s">
        <v>130</v>
      </c>
      <c r="F185" s="141">
        <v>0</v>
      </c>
      <c r="G185" s="271">
        <f>Cenovnik!G185</f>
        <v>0</v>
      </c>
      <c r="H185" s="272">
        <f t="shared" si="3"/>
        <v>0</v>
      </c>
    </row>
    <row r="186" spans="1:8" ht="31.5" customHeight="1" x14ac:dyDescent="0.25">
      <c r="A186" s="309">
        <v>7</v>
      </c>
      <c r="B186" s="312" t="s">
        <v>109</v>
      </c>
      <c r="C186" s="313"/>
      <c r="D186" s="314"/>
      <c r="E186" s="24" t="s">
        <v>129</v>
      </c>
      <c r="F186" s="39"/>
      <c r="G186" s="270"/>
      <c r="H186" s="94"/>
    </row>
    <row r="187" spans="1:8" ht="37.5" customHeight="1" x14ac:dyDescent="0.25">
      <c r="A187" s="302"/>
      <c r="B187" s="303" t="s">
        <v>110</v>
      </c>
      <c r="C187" s="304"/>
      <c r="D187" s="305"/>
      <c r="E187" s="30" t="s">
        <v>130</v>
      </c>
      <c r="F187" s="141">
        <v>0</v>
      </c>
      <c r="G187" s="271">
        <f>Cenovnik!G187</f>
        <v>0</v>
      </c>
      <c r="H187" s="272">
        <f t="shared" si="3"/>
        <v>0</v>
      </c>
    </row>
    <row r="188" spans="1:8" x14ac:dyDescent="0.25">
      <c r="A188" s="309">
        <v>8</v>
      </c>
      <c r="B188" s="382" t="s">
        <v>111</v>
      </c>
      <c r="C188" s="383"/>
      <c r="D188" s="384"/>
      <c r="E188" s="19" t="s">
        <v>129</v>
      </c>
      <c r="F188" s="141"/>
      <c r="G188" s="277"/>
      <c r="H188" s="272"/>
    </row>
    <row r="189" spans="1:8" x14ac:dyDescent="0.25">
      <c r="A189" s="302"/>
      <c r="B189" s="348" t="s">
        <v>112</v>
      </c>
      <c r="C189" s="349"/>
      <c r="D189" s="350"/>
      <c r="E189" s="30" t="s">
        <v>130</v>
      </c>
      <c r="F189" s="141">
        <v>0</v>
      </c>
      <c r="G189" s="271">
        <f>Cenovnik!G189</f>
        <v>0</v>
      </c>
      <c r="H189" s="272">
        <f t="shared" si="3"/>
        <v>0</v>
      </c>
    </row>
    <row r="190" spans="1:8" ht="33" customHeight="1" x14ac:dyDescent="0.25">
      <c r="A190" s="309">
        <v>9</v>
      </c>
      <c r="B190" s="326" t="s">
        <v>113</v>
      </c>
      <c r="C190" s="327"/>
      <c r="D190" s="328"/>
      <c r="E190" s="24" t="s">
        <v>129</v>
      </c>
      <c r="F190" s="39"/>
      <c r="G190" s="270"/>
      <c r="H190" s="94"/>
    </row>
    <row r="191" spans="1:8" ht="32.25" customHeight="1" x14ac:dyDescent="0.25">
      <c r="A191" s="302"/>
      <c r="B191" s="303" t="s">
        <v>114</v>
      </c>
      <c r="C191" s="304"/>
      <c r="D191" s="305"/>
      <c r="E191" s="30" t="s">
        <v>130</v>
      </c>
      <c r="F191" s="141">
        <v>0</v>
      </c>
      <c r="G191" s="271">
        <f>Cenovnik!G191</f>
        <v>0</v>
      </c>
      <c r="H191" s="272">
        <f t="shared" si="3"/>
        <v>0</v>
      </c>
    </row>
    <row r="192" spans="1:8" ht="22.5" customHeight="1" x14ac:dyDescent="0.25">
      <c r="A192" s="309">
        <v>10</v>
      </c>
      <c r="B192" s="315" t="s">
        <v>115</v>
      </c>
      <c r="C192" s="316"/>
      <c r="D192" s="317"/>
      <c r="E192" s="19" t="s">
        <v>129</v>
      </c>
      <c r="F192" s="141"/>
      <c r="G192" s="277"/>
      <c r="H192" s="272"/>
    </row>
    <row r="193" spans="1:8" ht="51.75" customHeight="1" x14ac:dyDescent="0.25">
      <c r="A193" s="302"/>
      <c r="B193" s="303" t="s">
        <v>116</v>
      </c>
      <c r="C193" s="304"/>
      <c r="D193" s="305"/>
      <c r="E193" s="30" t="s">
        <v>130</v>
      </c>
      <c r="F193" s="141">
        <v>0</v>
      </c>
      <c r="G193" s="271">
        <f>Cenovnik!G193</f>
        <v>0</v>
      </c>
      <c r="H193" s="272">
        <f t="shared" si="3"/>
        <v>0</v>
      </c>
    </row>
    <row r="194" spans="1:8" x14ac:dyDescent="0.25">
      <c r="A194" s="309">
        <v>11</v>
      </c>
      <c r="B194" s="382" t="s">
        <v>117</v>
      </c>
      <c r="C194" s="383"/>
      <c r="D194" s="384"/>
      <c r="E194" s="19" t="s">
        <v>129</v>
      </c>
      <c r="F194" s="141"/>
      <c r="G194" s="277"/>
      <c r="H194" s="272"/>
    </row>
    <row r="195" spans="1:8" x14ac:dyDescent="0.25">
      <c r="A195" s="302"/>
      <c r="B195" s="348" t="s">
        <v>118</v>
      </c>
      <c r="C195" s="349"/>
      <c r="D195" s="350"/>
      <c r="E195" s="30" t="s">
        <v>130</v>
      </c>
      <c r="F195" s="141">
        <v>0</v>
      </c>
      <c r="G195" s="271">
        <f>Cenovnik!G195</f>
        <v>0</v>
      </c>
      <c r="H195" s="272">
        <f t="shared" si="3"/>
        <v>0</v>
      </c>
    </row>
    <row r="196" spans="1:8" x14ac:dyDescent="0.25">
      <c r="A196" s="309">
        <v>12</v>
      </c>
      <c r="B196" s="382" t="s">
        <v>119</v>
      </c>
      <c r="C196" s="383"/>
      <c r="D196" s="384"/>
      <c r="E196" s="19" t="s">
        <v>129</v>
      </c>
      <c r="F196" s="141"/>
      <c r="G196" s="277"/>
      <c r="H196" s="272"/>
    </row>
    <row r="197" spans="1:8" x14ac:dyDescent="0.25">
      <c r="A197" s="309"/>
      <c r="B197" s="315" t="s">
        <v>120</v>
      </c>
      <c r="C197" s="316"/>
      <c r="D197" s="317"/>
      <c r="E197" s="512"/>
      <c r="F197" s="141"/>
      <c r="G197" s="277"/>
      <c r="H197" s="272"/>
    </row>
    <row r="198" spans="1:8" x14ac:dyDescent="0.25">
      <c r="A198" s="309"/>
      <c r="B198" s="315" t="s">
        <v>121</v>
      </c>
      <c r="C198" s="316"/>
      <c r="D198" s="317"/>
      <c r="E198" s="257" t="s">
        <v>130</v>
      </c>
      <c r="F198" s="141">
        <v>0</v>
      </c>
      <c r="G198" s="271">
        <f>Cenovnik!G198</f>
        <v>0</v>
      </c>
      <c r="H198" s="272">
        <f t="shared" si="3"/>
        <v>0</v>
      </c>
    </row>
    <row r="199" spans="1:8" x14ac:dyDescent="0.25">
      <c r="A199" s="302"/>
      <c r="B199" s="355" t="s">
        <v>122</v>
      </c>
      <c r="C199" s="356"/>
      <c r="D199" s="388"/>
      <c r="E199" s="30" t="s">
        <v>130</v>
      </c>
      <c r="F199" s="141">
        <v>0</v>
      </c>
      <c r="G199" s="271">
        <f>Cenovnik!G199</f>
        <v>0</v>
      </c>
      <c r="H199" s="272">
        <f t="shared" si="3"/>
        <v>0</v>
      </c>
    </row>
    <row r="200" spans="1:8" ht="34.5" customHeight="1" x14ac:dyDescent="0.25">
      <c r="A200" s="309">
        <v>13</v>
      </c>
      <c r="B200" s="326" t="s">
        <v>123</v>
      </c>
      <c r="C200" s="327"/>
      <c r="D200" s="328"/>
      <c r="E200" s="19" t="s">
        <v>255</v>
      </c>
      <c r="F200" s="141"/>
      <c r="G200" s="277"/>
      <c r="H200" s="272"/>
    </row>
    <row r="201" spans="1:8" ht="51" customHeight="1" x14ac:dyDescent="0.25">
      <c r="A201" s="302"/>
      <c r="B201" s="303" t="s">
        <v>124</v>
      </c>
      <c r="C201" s="304"/>
      <c r="D201" s="305"/>
      <c r="E201" s="30" t="s">
        <v>258</v>
      </c>
      <c r="F201" s="141">
        <v>0</v>
      </c>
      <c r="G201" s="271">
        <f>Cenovnik!G201</f>
        <v>0</v>
      </c>
      <c r="H201" s="272">
        <f t="shared" si="3"/>
        <v>0</v>
      </c>
    </row>
    <row r="202" spans="1:8" ht="33" customHeight="1" x14ac:dyDescent="0.25">
      <c r="A202" s="309">
        <v>14</v>
      </c>
      <c r="B202" s="326" t="s">
        <v>125</v>
      </c>
      <c r="C202" s="327"/>
      <c r="D202" s="328"/>
      <c r="E202" s="19" t="s">
        <v>129</v>
      </c>
      <c r="F202" s="141"/>
      <c r="G202" s="277"/>
      <c r="H202" s="272"/>
    </row>
    <row r="203" spans="1:8" ht="33.75" customHeight="1" x14ac:dyDescent="0.25">
      <c r="A203" s="302"/>
      <c r="B203" s="303" t="s">
        <v>126</v>
      </c>
      <c r="C203" s="304"/>
      <c r="D203" s="305"/>
      <c r="E203" s="30" t="s">
        <v>130</v>
      </c>
      <c r="F203" s="141">
        <v>0</v>
      </c>
      <c r="G203" s="271">
        <f>Cenovnik!G203</f>
        <v>0</v>
      </c>
      <c r="H203" s="272">
        <f t="shared" si="3"/>
        <v>0</v>
      </c>
    </row>
    <row r="204" spans="1:8" x14ac:dyDescent="0.25">
      <c r="A204" s="496">
        <v>15</v>
      </c>
      <c r="B204" s="326" t="s">
        <v>162</v>
      </c>
      <c r="C204" s="498"/>
      <c r="D204" s="499"/>
      <c r="E204" s="19" t="s">
        <v>129</v>
      </c>
      <c r="F204" s="141"/>
      <c r="G204" s="274"/>
      <c r="H204" s="275"/>
    </row>
    <row r="205" spans="1:8" x14ac:dyDescent="0.25">
      <c r="A205" s="497"/>
      <c r="B205" s="341" t="s">
        <v>139</v>
      </c>
      <c r="C205" s="342"/>
      <c r="D205" s="342"/>
      <c r="E205" s="30" t="s">
        <v>130</v>
      </c>
      <c r="F205" s="141">
        <v>0</v>
      </c>
      <c r="G205" s="105">
        <f>Cenovnik!G205</f>
        <v>0</v>
      </c>
      <c r="H205" s="94">
        <f t="shared" si="3"/>
        <v>0</v>
      </c>
    </row>
    <row r="206" spans="1:8" x14ac:dyDescent="0.25">
      <c r="A206" s="496">
        <v>16</v>
      </c>
      <c r="B206" s="303" t="s">
        <v>163</v>
      </c>
      <c r="C206" s="500"/>
      <c r="D206" s="501"/>
      <c r="E206" s="19" t="s">
        <v>133</v>
      </c>
      <c r="F206" s="141"/>
      <c r="G206" s="274"/>
      <c r="H206" s="275"/>
    </row>
    <row r="207" spans="1:8" ht="15.75" thickBot="1" x14ac:dyDescent="0.3">
      <c r="A207" s="480"/>
      <c r="B207" s="481" t="s">
        <v>161</v>
      </c>
      <c r="C207" s="482"/>
      <c r="D207" s="483"/>
      <c r="E207" s="28" t="s">
        <v>133</v>
      </c>
      <c r="F207" s="269">
        <v>0</v>
      </c>
      <c r="G207" s="86">
        <f>Cenovnik!G207</f>
        <v>0</v>
      </c>
      <c r="H207" s="99">
        <f t="shared" si="3"/>
        <v>0</v>
      </c>
    </row>
    <row r="208" spans="1:8" ht="15.75" thickBot="1" x14ac:dyDescent="0.3">
      <c r="A208" s="32"/>
      <c r="B208" s="7"/>
      <c r="C208" s="7"/>
      <c r="D208" s="459"/>
      <c r="E208" s="460"/>
      <c r="F208" s="460"/>
      <c r="G208" s="461"/>
      <c r="H208" s="166">
        <f>SUM(H172:H207)</f>
        <v>0</v>
      </c>
    </row>
    <row r="209" spans="1:12" x14ac:dyDescent="0.25">
      <c r="A209" s="32"/>
      <c r="B209" s="7"/>
      <c r="C209" s="7"/>
      <c r="D209" s="7"/>
      <c r="E209" s="162"/>
      <c r="F209" s="7"/>
      <c r="G209" s="82"/>
      <c r="H209" s="89"/>
    </row>
    <row r="210" spans="1:12" ht="15.75" thickBot="1" x14ac:dyDescent="0.3">
      <c r="A210" s="32"/>
      <c r="B210" s="7"/>
      <c r="C210" s="7"/>
      <c r="D210" s="7"/>
      <c r="E210" s="31"/>
      <c r="F210" s="7"/>
      <c r="G210" s="82"/>
      <c r="H210" s="89"/>
    </row>
    <row r="211" spans="1:12" ht="15.75" thickBot="1" x14ac:dyDescent="0.3">
      <c r="A211" s="32"/>
      <c r="B211" s="6"/>
      <c r="C211" s="6"/>
      <c r="D211" s="462" t="s">
        <v>265</v>
      </c>
      <c r="E211" s="463"/>
      <c r="F211" s="463"/>
      <c r="G211" s="464"/>
      <c r="H211" s="102">
        <f>SUM(H154+H208)</f>
        <v>0</v>
      </c>
    </row>
    <row r="212" spans="1:12" ht="15.75" thickBot="1" x14ac:dyDescent="0.3">
      <c r="A212" s="65"/>
      <c r="B212" s="6"/>
      <c r="C212" s="6"/>
      <c r="D212" s="6"/>
      <c r="E212" s="162"/>
      <c r="F212" s="31"/>
      <c r="G212" s="87"/>
      <c r="H212" s="75"/>
    </row>
    <row r="213" spans="1:12" ht="15.75" thickBot="1" x14ac:dyDescent="0.3">
      <c r="A213" s="65"/>
      <c r="B213" s="465"/>
      <c r="C213" s="465"/>
      <c r="D213" s="465"/>
      <c r="E213" s="162"/>
      <c r="F213" s="7"/>
      <c r="G213" s="264"/>
      <c r="H213" s="278"/>
    </row>
    <row r="214" spans="1:12" ht="15.75" thickBot="1" x14ac:dyDescent="0.3">
      <c r="A214" s="65"/>
      <c r="B214" s="465"/>
      <c r="C214" s="465"/>
      <c r="D214" s="465"/>
      <c r="E214" s="162"/>
      <c r="F214" s="7"/>
      <c r="G214" s="266"/>
      <c r="H214" s="279"/>
    </row>
    <row r="215" spans="1:12" x14ac:dyDescent="0.25">
      <c r="A215" s="65"/>
      <c r="B215" s="7"/>
      <c r="C215" s="7"/>
      <c r="D215" s="7"/>
      <c r="E215" s="162"/>
      <c r="F215" s="7"/>
      <c r="G215" s="374"/>
      <c r="H215" s="375"/>
      <c r="L215" s="103"/>
    </row>
    <row r="216" spans="1:12" x14ac:dyDescent="0.25">
      <c r="A216" s="65"/>
      <c r="B216" s="7"/>
      <c r="C216" s="7"/>
      <c r="D216" s="7"/>
      <c r="E216" s="162"/>
      <c r="F216" s="7"/>
      <c r="G216" s="82"/>
      <c r="H216" s="100"/>
    </row>
    <row r="217" spans="1:12" ht="15.75" thickBot="1" x14ac:dyDescent="0.3">
      <c r="A217" s="65"/>
      <c r="B217" s="7"/>
      <c r="C217" s="7"/>
      <c r="D217" s="7"/>
      <c r="E217" s="162"/>
      <c r="F217" s="7"/>
      <c r="G217" s="280"/>
      <c r="H217" s="294"/>
    </row>
    <row r="218" spans="1:12" x14ac:dyDescent="0.25">
      <c r="A218" s="65"/>
      <c r="B218" s="6" t="s">
        <v>164</v>
      </c>
      <c r="C218" s="6"/>
      <c r="D218" s="6"/>
      <c r="E218" s="162"/>
      <c r="F218" s="7"/>
      <c r="G218" s="282"/>
      <c r="H218" s="295"/>
    </row>
    <row r="219" spans="1:12" x14ac:dyDescent="0.25">
      <c r="A219" s="65"/>
      <c r="B219" s="6" t="s">
        <v>165</v>
      </c>
      <c r="C219" s="6"/>
      <c r="D219" s="6"/>
      <c r="E219" s="162"/>
      <c r="F219" s="7"/>
      <c r="G219" s="299" t="s">
        <v>264</v>
      </c>
      <c r="H219" s="300"/>
    </row>
    <row r="220" spans="1:12" x14ac:dyDescent="0.25">
      <c r="A220" s="65"/>
      <c r="B220" s="7"/>
      <c r="C220" s="7"/>
      <c r="D220" s="7"/>
      <c r="E220" s="162"/>
      <c r="F220" s="7"/>
      <c r="G220" s="82"/>
      <c r="H220" s="100"/>
    </row>
    <row r="221" spans="1:12" x14ac:dyDescent="0.25">
      <c r="A221" s="65"/>
      <c r="B221" s="7"/>
      <c r="C221" s="7"/>
      <c r="D221" s="7"/>
      <c r="E221" s="162"/>
      <c r="F221" s="7"/>
      <c r="G221" s="82"/>
      <c r="H221" s="100"/>
    </row>
    <row r="222" spans="1:12" x14ac:dyDescent="0.25">
      <c r="A222" s="65"/>
      <c r="B222" s="7"/>
      <c r="C222" s="7"/>
      <c r="D222" s="7"/>
      <c r="E222" s="162"/>
      <c r="F222" s="7"/>
      <c r="G222" s="82"/>
      <c r="H222" s="100"/>
    </row>
    <row r="223" spans="1:12" x14ac:dyDescent="0.25">
      <c r="A223" s="65"/>
      <c r="B223" s="7"/>
      <c r="C223" s="7"/>
      <c r="D223" s="7"/>
      <c r="E223" s="162"/>
      <c r="F223" s="7"/>
      <c r="G223" s="82"/>
      <c r="H223" s="100"/>
    </row>
    <row r="224" spans="1:12" x14ac:dyDescent="0.25">
      <c r="A224" s="65"/>
      <c r="B224" s="7"/>
      <c r="C224" s="7"/>
      <c r="D224" s="7"/>
      <c r="E224" s="162"/>
      <c r="F224" s="7"/>
      <c r="G224" s="82"/>
      <c r="H224" s="100"/>
    </row>
    <row r="225" spans="1:8" x14ac:dyDescent="0.25">
      <c r="A225" s="65"/>
      <c r="B225" s="7"/>
      <c r="C225" s="7"/>
      <c r="D225" s="7"/>
      <c r="E225" s="162"/>
      <c r="F225" s="7"/>
      <c r="G225" s="82"/>
      <c r="H225" s="100"/>
    </row>
    <row r="226" spans="1:8" x14ac:dyDescent="0.25">
      <c r="A226" s="65"/>
      <c r="B226" s="7"/>
      <c r="C226" s="7"/>
      <c r="D226" s="7"/>
      <c r="E226" s="162"/>
      <c r="F226" s="7"/>
      <c r="G226" s="82"/>
      <c r="H226" s="100"/>
    </row>
    <row r="227" spans="1:8" x14ac:dyDescent="0.25">
      <c r="A227" s="65"/>
      <c r="B227" s="7"/>
      <c r="C227" s="7"/>
      <c r="D227" s="7"/>
      <c r="E227" s="162"/>
      <c r="F227" s="7"/>
      <c r="G227" s="82"/>
      <c r="H227" s="100"/>
    </row>
    <row r="228" spans="1:8" x14ac:dyDescent="0.25">
      <c r="A228" s="65"/>
      <c r="B228" s="7"/>
      <c r="C228" s="7"/>
      <c r="D228" s="7"/>
      <c r="E228" s="162"/>
      <c r="F228" s="7"/>
      <c r="G228" s="82"/>
      <c r="H228" s="100"/>
    </row>
    <row r="229" spans="1:8" x14ac:dyDescent="0.25">
      <c r="A229" s="65"/>
      <c r="B229" s="7"/>
      <c r="C229" s="7"/>
      <c r="D229" s="7"/>
      <c r="E229" s="162"/>
      <c r="F229" s="7"/>
      <c r="G229" s="82"/>
      <c r="H229" s="100"/>
    </row>
    <row r="230" spans="1:8" x14ac:dyDescent="0.25">
      <c r="A230" s="65"/>
      <c r="B230" s="7"/>
      <c r="C230" s="7"/>
      <c r="D230" s="7"/>
      <c r="E230" s="162"/>
      <c r="F230" s="7"/>
      <c r="G230" s="82"/>
      <c r="H230" s="100"/>
    </row>
    <row r="231" spans="1:8" x14ac:dyDescent="0.25">
      <c r="A231" s="65"/>
      <c r="B231" s="7"/>
      <c r="C231" s="7"/>
      <c r="D231" s="7"/>
      <c r="E231" s="162"/>
      <c r="F231" s="7"/>
      <c r="G231" s="82"/>
      <c r="H231" s="100"/>
    </row>
    <row r="232" spans="1:8" x14ac:dyDescent="0.25">
      <c r="A232" s="65"/>
      <c r="B232" s="7"/>
      <c r="C232" s="7"/>
      <c r="D232" s="7"/>
      <c r="E232" s="162"/>
      <c r="F232" s="7"/>
      <c r="G232" s="82"/>
      <c r="H232" s="100"/>
    </row>
    <row r="233" spans="1:8" x14ac:dyDescent="0.25">
      <c r="A233" s="65"/>
      <c r="B233" s="7"/>
      <c r="C233" s="7"/>
      <c r="D233" s="7"/>
      <c r="E233" s="162"/>
      <c r="F233" s="7"/>
      <c r="G233" s="82"/>
      <c r="H233" s="100"/>
    </row>
    <row r="234" spans="1:8" x14ac:dyDescent="0.25">
      <c r="A234" s="65"/>
      <c r="B234" s="7"/>
      <c r="C234" s="7"/>
      <c r="D234" s="7"/>
      <c r="E234" s="162"/>
      <c r="F234" s="7"/>
      <c r="G234" s="82"/>
      <c r="H234" s="100"/>
    </row>
    <row r="235" spans="1:8" x14ac:dyDescent="0.25">
      <c r="A235" s="65"/>
      <c r="B235" s="7"/>
      <c r="C235" s="7"/>
      <c r="D235" s="7"/>
      <c r="E235" s="162"/>
      <c r="F235" s="7"/>
      <c r="G235" s="82"/>
      <c r="H235" s="100"/>
    </row>
    <row r="236" spans="1:8" x14ac:dyDescent="0.25">
      <c r="A236" s="65"/>
      <c r="B236" s="7"/>
      <c r="C236" s="7"/>
      <c r="D236" s="7"/>
      <c r="E236" s="162"/>
      <c r="F236" s="7"/>
      <c r="G236" s="82"/>
      <c r="H236" s="100"/>
    </row>
    <row r="237" spans="1:8" x14ac:dyDescent="0.25">
      <c r="A237" s="65"/>
      <c r="B237" s="7"/>
      <c r="C237" s="7"/>
      <c r="D237" s="7"/>
      <c r="E237" s="162"/>
      <c r="F237" s="7"/>
      <c r="G237" s="82"/>
      <c r="H237" s="100"/>
    </row>
    <row r="238" spans="1:8" x14ac:dyDescent="0.25">
      <c r="A238" s="65"/>
      <c r="B238" s="7"/>
      <c r="C238" s="7"/>
      <c r="D238" s="7"/>
      <c r="E238" s="162"/>
      <c r="F238" s="7"/>
      <c r="G238" s="82"/>
      <c r="H238" s="100"/>
    </row>
    <row r="239" spans="1:8" x14ac:dyDescent="0.25">
      <c r="A239" s="65"/>
      <c r="B239" s="7"/>
      <c r="C239" s="7"/>
      <c r="D239" s="7"/>
      <c r="E239" s="162"/>
      <c r="F239" s="7"/>
      <c r="G239" s="82"/>
      <c r="H239" s="100"/>
    </row>
    <row r="240" spans="1:8" x14ac:dyDescent="0.25">
      <c r="A240" s="65"/>
      <c r="B240" s="7"/>
      <c r="C240" s="7"/>
      <c r="D240" s="7"/>
      <c r="E240" s="162"/>
      <c r="F240" s="7"/>
      <c r="G240" s="82"/>
      <c r="H240" s="100"/>
    </row>
    <row r="241" spans="1:8" x14ac:dyDescent="0.25">
      <c r="A241" s="65"/>
      <c r="B241" s="7"/>
      <c r="C241" s="7"/>
      <c r="D241" s="7"/>
      <c r="E241" s="162"/>
      <c r="F241" s="7"/>
      <c r="G241" s="82"/>
      <c r="H241" s="100"/>
    </row>
    <row r="242" spans="1:8" x14ac:dyDescent="0.25">
      <c r="A242" s="65"/>
      <c r="B242" s="7"/>
      <c r="C242" s="7"/>
      <c r="D242" s="7"/>
      <c r="E242" s="162"/>
      <c r="F242" s="7"/>
      <c r="G242" s="82"/>
      <c r="H242" s="100"/>
    </row>
    <row r="243" spans="1:8" x14ac:dyDescent="0.25">
      <c r="A243" s="65"/>
      <c r="B243" s="7"/>
      <c r="C243" s="7"/>
      <c r="D243" s="7"/>
      <c r="E243" s="162"/>
      <c r="F243" s="7"/>
      <c r="G243" s="82"/>
      <c r="H243" s="100"/>
    </row>
    <row r="244" spans="1:8" x14ac:dyDescent="0.25">
      <c r="A244" s="65"/>
      <c r="B244" s="7"/>
      <c r="C244" s="7"/>
      <c r="D244" s="7"/>
      <c r="E244" s="162"/>
      <c r="F244" s="7"/>
      <c r="G244" s="82"/>
      <c r="H244" s="100"/>
    </row>
    <row r="245" spans="1:8" x14ac:dyDescent="0.25">
      <c r="A245" s="65"/>
      <c r="B245" s="7"/>
      <c r="C245" s="7"/>
      <c r="D245" s="7"/>
      <c r="F245" s="7"/>
      <c r="G245" s="82"/>
      <c r="H245" s="100"/>
    </row>
    <row r="246" spans="1:8" x14ac:dyDescent="0.25">
      <c r="A246" s="65"/>
      <c r="B246" s="7"/>
      <c r="C246" s="7"/>
      <c r="D246" s="7"/>
      <c r="F246" s="7"/>
      <c r="G246" s="82"/>
      <c r="H246" s="100"/>
    </row>
    <row r="247" spans="1:8" ht="15.75" thickBot="1" x14ac:dyDescent="0.3">
      <c r="A247" s="67"/>
      <c r="B247" s="68"/>
      <c r="C247" s="68"/>
      <c r="D247" s="68"/>
      <c r="E247" s="101"/>
      <c r="F247" s="68"/>
      <c r="G247" s="83"/>
      <c r="H247" s="95"/>
    </row>
  </sheetData>
  <mergeCells count="242">
    <mergeCell ref="D208:G208"/>
    <mergeCell ref="D211:G211"/>
    <mergeCell ref="B213:D213"/>
    <mergeCell ref="B214:D214"/>
    <mergeCell ref="G215:H215"/>
    <mergeCell ref="A204:A205"/>
    <mergeCell ref="B204:D204"/>
    <mergeCell ref="B205:D205"/>
    <mergeCell ref="A206:A207"/>
    <mergeCell ref="B206:D206"/>
    <mergeCell ref="B207:D207"/>
    <mergeCell ref="A200:A201"/>
    <mergeCell ref="B200:D200"/>
    <mergeCell ref="B201:D201"/>
    <mergeCell ref="A202:A203"/>
    <mergeCell ref="B202:D202"/>
    <mergeCell ref="B203:D203"/>
    <mergeCell ref="A194:A195"/>
    <mergeCell ref="B194:D194"/>
    <mergeCell ref="B195:D195"/>
    <mergeCell ref="A196:A199"/>
    <mergeCell ref="B196:D196"/>
    <mergeCell ref="B197:D197"/>
    <mergeCell ref="B198:D198"/>
    <mergeCell ref="B199:D199"/>
    <mergeCell ref="A190:A191"/>
    <mergeCell ref="B190:D190"/>
    <mergeCell ref="B191:D191"/>
    <mergeCell ref="A192:A193"/>
    <mergeCell ref="B192:D192"/>
    <mergeCell ref="B193:D193"/>
    <mergeCell ref="A186:A187"/>
    <mergeCell ref="B186:D186"/>
    <mergeCell ref="B187:D187"/>
    <mergeCell ref="A188:A189"/>
    <mergeCell ref="B188:D188"/>
    <mergeCell ref="B189:D189"/>
    <mergeCell ref="A180:A183"/>
    <mergeCell ref="B180:D180"/>
    <mergeCell ref="B181:D181"/>
    <mergeCell ref="B182:D182"/>
    <mergeCell ref="B183:D183"/>
    <mergeCell ref="A184:A185"/>
    <mergeCell ref="B184:D184"/>
    <mergeCell ref="B185:D185"/>
    <mergeCell ref="A176:A177"/>
    <mergeCell ref="B176:D176"/>
    <mergeCell ref="B177:D177"/>
    <mergeCell ref="A178:A179"/>
    <mergeCell ref="B178:D178"/>
    <mergeCell ref="B179:D179"/>
    <mergeCell ref="B170:D170"/>
    <mergeCell ref="B171:D171"/>
    <mergeCell ref="A172:A173"/>
    <mergeCell ref="B172:D172"/>
    <mergeCell ref="B173:D173"/>
    <mergeCell ref="A174:A175"/>
    <mergeCell ref="B174:D174"/>
    <mergeCell ref="B175:D175"/>
    <mergeCell ref="A164:C164"/>
    <mergeCell ref="A166:H166"/>
    <mergeCell ref="A168:D168"/>
    <mergeCell ref="E168:G168"/>
    <mergeCell ref="A169:D169"/>
    <mergeCell ref="E169:F169"/>
    <mergeCell ref="G169:H169"/>
    <mergeCell ref="A146:A147"/>
    <mergeCell ref="A148:A149"/>
    <mergeCell ref="A150:A151"/>
    <mergeCell ref="B150:D150"/>
    <mergeCell ref="B151:D151"/>
    <mergeCell ref="A152:A153"/>
    <mergeCell ref="B152:D152"/>
    <mergeCell ref="B153:D153"/>
    <mergeCell ref="A142:A143"/>
    <mergeCell ref="B142:D142"/>
    <mergeCell ref="B143:D143"/>
    <mergeCell ref="A144:A145"/>
    <mergeCell ref="B144:D144"/>
    <mergeCell ref="B145:D145"/>
    <mergeCell ref="B137:D137"/>
    <mergeCell ref="B138:D138"/>
    <mergeCell ref="B139:D139"/>
    <mergeCell ref="A140:A141"/>
    <mergeCell ref="B140:D140"/>
    <mergeCell ref="B141:D141"/>
    <mergeCell ref="B131:D131"/>
    <mergeCell ref="B132:D132"/>
    <mergeCell ref="B133:D133"/>
    <mergeCell ref="B134:D134"/>
    <mergeCell ref="B135:D135"/>
    <mergeCell ref="B136:D136"/>
    <mergeCell ref="A122:A139"/>
    <mergeCell ref="B122:D122"/>
    <mergeCell ref="B123:D123"/>
    <mergeCell ref="B124:D124"/>
    <mergeCell ref="B125:D125"/>
    <mergeCell ref="B126:D126"/>
    <mergeCell ref="B127:D127"/>
    <mergeCell ref="B128:D128"/>
    <mergeCell ref="B129:D129"/>
    <mergeCell ref="B130:D130"/>
    <mergeCell ref="A112:A115"/>
    <mergeCell ref="B114:D114"/>
    <mergeCell ref="B115:D115"/>
    <mergeCell ref="A116:A121"/>
    <mergeCell ref="B116:D116"/>
    <mergeCell ref="B118:D118"/>
    <mergeCell ref="B119:D119"/>
    <mergeCell ref="B120:D120"/>
    <mergeCell ref="B121:D121"/>
    <mergeCell ref="A103:A104"/>
    <mergeCell ref="B103:D103"/>
    <mergeCell ref="B104:D104"/>
    <mergeCell ref="A105:A111"/>
    <mergeCell ref="B105:D105"/>
    <mergeCell ref="B106:D106"/>
    <mergeCell ref="B107:D107"/>
    <mergeCell ref="B108:D108"/>
    <mergeCell ref="B109:D109"/>
    <mergeCell ref="B110:D110"/>
    <mergeCell ref="B111:D111"/>
    <mergeCell ref="A99:A100"/>
    <mergeCell ref="B99:D99"/>
    <mergeCell ref="B100:D100"/>
    <mergeCell ref="A101:A102"/>
    <mergeCell ref="B101:D101"/>
    <mergeCell ref="B102:D102"/>
    <mergeCell ref="A93:A94"/>
    <mergeCell ref="A95:A96"/>
    <mergeCell ref="B95:D95"/>
    <mergeCell ref="B96:D96"/>
    <mergeCell ref="A97:A98"/>
    <mergeCell ref="B97:D97"/>
    <mergeCell ref="B98:D98"/>
    <mergeCell ref="A81:A82"/>
    <mergeCell ref="A83:A84"/>
    <mergeCell ref="A85:A86"/>
    <mergeCell ref="A87:A88"/>
    <mergeCell ref="A89:A90"/>
    <mergeCell ref="A91:A92"/>
    <mergeCell ref="A77:A78"/>
    <mergeCell ref="B77:D77"/>
    <mergeCell ref="B78:D78"/>
    <mergeCell ref="A79:A80"/>
    <mergeCell ref="B79:D79"/>
    <mergeCell ref="B80:D80"/>
    <mergeCell ref="A73:A74"/>
    <mergeCell ref="B73:D73"/>
    <mergeCell ref="B74:D74"/>
    <mergeCell ref="A75:A76"/>
    <mergeCell ref="B75:D75"/>
    <mergeCell ref="B76:D76"/>
    <mergeCell ref="A69:A70"/>
    <mergeCell ref="B69:D69"/>
    <mergeCell ref="B70:D70"/>
    <mergeCell ref="A71:A72"/>
    <mergeCell ref="B71:D71"/>
    <mergeCell ref="B72:D72"/>
    <mergeCell ref="A65:A66"/>
    <mergeCell ref="B65:D65"/>
    <mergeCell ref="B66:D66"/>
    <mergeCell ref="A67:A68"/>
    <mergeCell ref="B67:D67"/>
    <mergeCell ref="B68:D68"/>
    <mergeCell ref="B58:D58"/>
    <mergeCell ref="B59:D59"/>
    <mergeCell ref="B60:D60"/>
    <mergeCell ref="B61:D61"/>
    <mergeCell ref="B62:D62"/>
    <mergeCell ref="A63:A64"/>
    <mergeCell ref="B63:D63"/>
    <mergeCell ref="B64:D64"/>
    <mergeCell ref="B50:D50"/>
    <mergeCell ref="B51:D51"/>
    <mergeCell ref="B53:D53"/>
    <mergeCell ref="B54:D54"/>
    <mergeCell ref="B55:D55"/>
    <mergeCell ref="B57:D57"/>
    <mergeCell ref="A40:A62"/>
    <mergeCell ref="B40:D40"/>
    <mergeCell ref="B41:D41"/>
    <mergeCell ref="B42:D42"/>
    <mergeCell ref="B43:D43"/>
    <mergeCell ref="B44:D44"/>
    <mergeCell ref="B45:D45"/>
    <mergeCell ref="B47:D47"/>
    <mergeCell ref="B48:D48"/>
    <mergeCell ref="B49:D49"/>
    <mergeCell ref="A36:A37"/>
    <mergeCell ref="B36:D36"/>
    <mergeCell ref="B37:D37"/>
    <mergeCell ref="A38:A39"/>
    <mergeCell ref="B38:D38"/>
    <mergeCell ref="B39:D39"/>
    <mergeCell ref="A32:A33"/>
    <mergeCell ref="B32:D32"/>
    <mergeCell ref="B33:D33"/>
    <mergeCell ref="A34:A35"/>
    <mergeCell ref="B34:D34"/>
    <mergeCell ref="B35:D35"/>
    <mergeCell ref="B15:D15"/>
    <mergeCell ref="A16:A17"/>
    <mergeCell ref="B16:D16"/>
    <mergeCell ref="B17:D17"/>
    <mergeCell ref="A26:A27"/>
    <mergeCell ref="A28:A29"/>
    <mergeCell ref="B28:D28"/>
    <mergeCell ref="B29:D29"/>
    <mergeCell ref="A30:A31"/>
    <mergeCell ref="B30:D30"/>
    <mergeCell ref="B31:D31"/>
    <mergeCell ref="A22:A23"/>
    <mergeCell ref="B22:D22"/>
    <mergeCell ref="B23:D23"/>
    <mergeCell ref="A24:A25"/>
    <mergeCell ref="B24:D24"/>
    <mergeCell ref="B25:D25"/>
    <mergeCell ref="G219:H219"/>
    <mergeCell ref="B27:D27"/>
    <mergeCell ref="A7:H7"/>
    <mergeCell ref="A8:H8"/>
    <mergeCell ref="A10:D10"/>
    <mergeCell ref="A11:D11"/>
    <mergeCell ref="E11:F11"/>
    <mergeCell ref="B12:D12"/>
    <mergeCell ref="A1:C1"/>
    <mergeCell ref="A2:H2"/>
    <mergeCell ref="A3:H3"/>
    <mergeCell ref="A4:H4"/>
    <mergeCell ref="A5:H5"/>
    <mergeCell ref="A6:H6"/>
    <mergeCell ref="G11:H11"/>
    <mergeCell ref="A18:A19"/>
    <mergeCell ref="B18:D18"/>
    <mergeCell ref="B19:D19"/>
    <mergeCell ref="A20:A21"/>
    <mergeCell ref="B20:D20"/>
    <mergeCell ref="B21:D21"/>
    <mergeCell ref="B13:D13"/>
    <mergeCell ref="A14:A15"/>
    <mergeCell ref="B14:D14"/>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7"/>
  <sheetViews>
    <sheetView view="pageBreakPreview" zoomScale="98" zoomScaleNormal="100" zoomScaleSheetLayoutView="98" workbookViewId="0">
      <selection activeCell="A2" sqref="A2:H2"/>
    </sheetView>
  </sheetViews>
  <sheetFormatPr defaultRowHeight="15" x14ac:dyDescent="0.25"/>
  <cols>
    <col min="1" max="1" width="3.85546875" style="8" customWidth="1"/>
    <col min="2" max="2" width="10.85546875" style="8" customWidth="1"/>
    <col min="3" max="3" width="8.140625" style="8" customWidth="1"/>
    <col min="4" max="4" width="28.42578125" style="8" customWidth="1"/>
    <col min="5" max="5" width="9.140625" style="8" customWidth="1"/>
    <col min="6" max="6" width="9" style="8" bestFit="1" customWidth="1"/>
    <col min="7" max="7" width="11.28515625" style="88" customWidth="1"/>
    <col min="8" max="8" width="16.85546875" style="88" customWidth="1"/>
    <col min="12" max="12" width="17.28515625" customWidth="1"/>
  </cols>
  <sheetData>
    <row r="1" spans="1:11" ht="15.75" thickBot="1" x14ac:dyDescent="0.3">
      <c r="A1" s="389"/>
      <c r="B1" s="390"/>
      <c r="C1" s="390"/>
      <c r="D1" s="4"/>
      <c r="E1" s="9"/>
      <c r="F1" s="10"/>
      <c r="G1" s="4"/>
      <c r="H1" s="11"/>
    </row>
    <row r="2" spans="1:11" ht="22.5" customHeight="1" thickBot="1" x14ac:dyDescent="0.3">
      <c r="A2" s="391" t="s">
        <v>244</v>
      </c>
      <c r="B2" s="392"/>
      <c r="C2" s="392"/>
      <c r="D2" s="392"/>
      <c r="E2" s="392"/>
      <c r="F2" s="392"/>
      <c r="G2" s="392"/>
      <c r="H2" s="393"/>
    </row>
    <row r="3" spans="1:11" ht="19.5" customHeight="1" thickBot="1" x14ac:dyDescent="0.3">
      <c r="A3" s="394"/>
      <c r="B3" s="395"/>
      <c r="C3" s="395"/>
      <c r="D3" s="395"/>
      <c r="E3" s="395"/>
      <c r="F3" s="395"/>
      <c r="G3" s="395"/>
      <c r="H3" s="396"/>
    </row>
    <row r="4" spans="1:11" ht="93" customHeight="1" thickBot="1" x14ac:dyDescent="0.3">
      <c r="A4" s="397" t="s">
        <v>183</v>
      </c>
      <c r="B4" s="398"/>
      <c r="C4" s="398"/>
      <c r="D4" s="398"/>
      <c r="E4" s="398"/>
      <c r="F4" s="398"/>
      <c r="G4" s="398"/>
      <c r="H4" s="399"/>
    </row>
    <row r="5" spans="1:11" ht="18" customHeight="1" thickBot="1" x14ac:dyDescent="0.3">
      <c r="A5" s="415"/>
      <c r="B5" s="416"/>
      <c r="C5" s="416"/>
      <c r="D5" s="416"/>
      <c r="E5" s="416"/>
      <c r="F5" s="416"/>
      <c r="G5" s="416"/>
      <c r="H5" s="417"/>
    </row>
    <row r="6" spans="1:11" ht="9.75" customHeight="1" x14ac:dyDescent="0.25">
      <c r="A6" s="473"/>
      <c r="B6" s="474"/>
      <c r="C6" s="474"/>
      <c r="D6" s="474"/>
      <c r="E6" s="474"/>
      <c r="F6" s="474"/>
      <c r="G6" s="474"/>
      <c r="H6" s="475"/>
    </row>
    <row r="7" spans="1:11" ht="9.75" customHeight="1" x14ac:dyDescent="0.25">
      <c r="A7" s="404"/>
      <c r="B7" s="405"/>
      <c r="C7" s="405"/>
      <c r="D7" s="405"/>
      <c r="E7" s="405"/>
      <c r="F7" s="405"/>
      <c r="G7" s="405"/>
      <c r="H7" s="406"/>
    </row>
    <row r="8" spans="1:11" ht="45" customHeight="1" x14ac:dyDescent="0.25">
      <c r="A8" s="407" t="s">
        <v>266</v>
      </c>
      <c r="B8" s="408"/>
      <c r="C8" s="408"/>
      <c r="D8" s="408"/>
      <c r="E8" s="408"/>
      <c r="F8" s="408"/>
      <c r="G8" s="408"/>
      <c r="H8" s="409"/>
    </row>
    <row r="9" spans="1:11" ht="15.75" thickBot="1" x14ac:dyDescent="0.3">
      <c r="A9" s="32"/>
      <c r="B9" s="6"/>
      <c r="C9" s="6"/>
      <c r="D9" s="6"/>
      <c r="E9" s="149"/>
      <c r="F9" s="6"/>
      <c r="G9" s="79"/>
      <c r="H9" s="89"/>
    </row>
    <row r="10" spans="1:11" s="131" customFormat="1" ht="17.25" customHeight="1" thickBot="1" x14ac:dyDescent="0.3">
      <c r="A10" s="476" t="s">
        <v>168</v>
      </c>
      <c r="B10" s="411"/>
      <c r="C10" s="411"/>
      <c r="D10" s="411"/>
      <c r="E10" s="128" t="s">
        <v>185</v>
      </c>
      <c r="F10" s="129"/>
      <c r="G10" s="129"/>
      <c r="H10" s="130">
        <v>3</v>
      </c>
      <c r="K10" s="132"/>
    </row>
    <row r="11" spans="1:11" s="131" customFormat="1" ht="15.75" customHeight="1" thickBot="1" x14ac:dyDescent="0.3">
      <c r="A11" s="477" t="s">
        <v>219</v>
      </c>
      <c r="B11" s="411"/>
      <c r="C11" s="411"/>
      <c r="D11" s="413"/>
      <c r="E11" s="466" t="s">
        <v>169</v>
      </c>
      <c r="F11" s="478"/>
      <c r="G11" s="466" t="s">
        <v>220</v>
      </c>
      <c r="H11" s="467"/>
    </row>
    <row r="12" spans="1:11" ht="15.75" thickBot="1" x14ac:dyDescent="0.3">
      <c r="A12" s="33" t="s">
        <v>0</v>
      </c>
      <c r="B12" s="385" t="s">
        <v>1</v>
      </c>
      <c r="C12" s="386"/>
      <c r="D12" s="387"/>
      <c r="E12" s="13" t="s">
        <v>127</v>
      </c>
      <c r="F12" s="34"/>
      <c r="G12" s="34" t="s">
        <v>167</v>
      </c>
      <c r="H12" s="91" t="s">
        <v>170</v>
      </c>
    </row>
    <row r="13" spans="1:11" ht="15.75" thickBot="1" x14ac:dyDescent="0.3">
      <c r="A13" s="35" t="s">
        <v>2</v>
      </c>
      <c r="B13" s="403" t="s">
        <v>3</v>
      </c>
      <c r="C13" s="377"/>
      <c r="D13" s="378"/>
      <c r="E13" s="14" t="s">
        <v>128</v>
      </c>
      <c r="F13" s="36"/>
      <c r="G13" s="161" t="s">
        <v>166</v>
      </c>
      <c r="H13" s="92" t="s">
        <v>171</v>
      </c>
    </row>
    <row r="14" spans="1:11" x14ac:dyDescent="0.25">
      <c r="A14" s="351">
        <v>1</v>
      </c>
      <c r="B14" s="442" t="s">
        <v>197</v>
      </c>
      <c r="C14" s="443"/>
      <c r="D14" s="444"/>
      <c r="E14" s="15" t="s">
        <v>129</v>
      </c>
      <c r="F14" s="37"/>
      <c r="G14" s="38"/>
      <c r="H14" s="93"/>
    </row>
    <row r="15" spans="1:11" ht="39" customHeight="1" x14ac:dyDescent="0.25">
      <c r="A15" s="302"/>
      <c r="B15" s="303" t="s">
        <v>4</v>
      </c>
      <c r="C15" s="304"/>
      <c r="D15" s="305"/>
      <c r="E15" s="16" t="s">
        <v>130</v>
      </c>
      <c r="F15" s="39">
        <v>0</v>
      </c>
      <c r="G15" s="40">
        <f>Cenovnik!G15</f>
        <v>0</v>
      </c>
      <c r="H15" s="94">
        <f>F15*G15</f>
        <v>0</v>
      </c>
    </row>
    <row r="16" spans="1:11" x14ac:dyDescent="0.25">
      <c r="A16" s="301">
        <f>SUM(A14+1)</f>
        <v>2</v>
      </c>
      <c r="B16" s="306" t="s">
        <v>5</v>
      </c>
      <c r="C16" s="307"/>
      <c r="D16" s="308"/>
      <c r="E16" s="17" t="s">
        <v>129</v>
      </c>
      <c r="F16" s="39"/>
      <c r="G16" s="42"/>
      <c r="H16" s="94"/>
    </row>
    <row r="17" spans="1:8" x14ac:dyDescent="0.25">
      <c r="A17" s="302"/>
      <c r="B17" s="348" t="s">
        <v>210</v>
      </c>
      <c r="C17" s="349"/>
      <c r="D17" s="350"/>
      <c r="E17" s="16" t="s">
        <v>130</v>
      </c>
      <c r="F17" s="39">
        <v>0</v>
      </c>
      <c r="G17" s="40">
        <f>Cenovnik!G17</f>
        <v>0</v>
      </c>
      <c r="H17" s="94">
        <f t="shared" ref="H17:H76" si="0">F17*G17</f>
        <v>0</v>
      </c>
    </row>
    <row r="18" spans="1:8" x14ac:dyDescent="0.25">
      <c r="A18" s="301">
        <f>SUM(A16+1)</f>
        <v>3</v>
      </c>
      <c r="B18" s="306" t="s">
        <v>195</v>
      </c>
      <c r="C18" s="307"/>
      <c r="D18" s="308"/>
      <c r="E18" s="17" t="s">
        <v>129</v>
      </c>
      <c r="F18" s="39"/>
      <c r="G18" s="42"/>
      <c r="H18" s="94"/>
    </row>
    <row r="19" spans="1:8" x14ac:dyDescent="0.25">
      <c r="A19" s="302"/>
      <c r="B19" s="348" t="s">
        <v>211</v>
      </c>
      <c r="C19" s="349"/>
      <c r="D19" s="350"/>
      <c r="E19" s="18" t="s">
        <v>130</v>
      </c>
      <c r="F19" s="39">
        <v>0</v>
      </c>
      <c r="G19" s="40">
        <f>Cenovnik!G19</f>
        <v>0</v>
      </c>
      <c r="H19" s="94">
        <f t="shared" si="0"/>
        <v>0</v>
      </c>
    </row>
    <row r="20" spans="1:8" x14ac:dyDescent="0.25">
      <c r="A20" s="301">
        <f>SUM(A18+1)</f>
        <v>4</v>
      </c>
      <c r="B20" s="306" t="s">
        <v>6</v>
      </c>
      <c r="C20" s="307"/>
      <c r="D20" s="308"/>
      <c r="E20" s="17" t="s">
        <v>129</v>
      </c>
      <c r="F20" s="39"/>
      <c r="G20" s="42"/>
      <c r="H20" s="94"/>
    </row>
    <row r="21" spans="1:8" ht="36.75" customHeight="1" x14ac:dyDescent="0.25">
      <c r="A21" s="302"/>
      <c r="B21" s="303" t="s">
        <v>7</v>
      </c>
      <c r="C21" s="304"/>
      <c r="D21" s="305"/>
      <c r="E21" s="16" t="s">
        <v>130</v>
      </c>
      <c r="F21" s="39">
        <v>0</v>
      </c>
      <c r="G21" s="40">
        <f>Cenovnik!G21</f>
        <v>0</v>
      </c>
      <c r="H21" s="94">
        <f t="shared" si="0"/>
        <v>0</v>
      </c>
    </row>
    <row r="22" spans="1:8" x14ac:dyDescent="0.25">
      <c r="A22" s="301">
        <f>SUM(A20+1)</f>
        <v>5</v>
      </c>
      <c r="B22" s="306" t="s">
        <v>8</v>
      </c>
      <c r="C22" s="307"/>
      <c r="D22" s="308"/>
      <c r="E22" s="17" t="s">
        <v>129</v>
      </c>
      <c r="F22" s="39"/>
      <c r="G22" s="42"/>
      <c r="H22" s="94"/>
    </row>
    <row r="23" spans="1:8" ht="15" customHeight="1" x14ac:dyDescent="0.25">
      <c r="A23" s="302"/>
      <c r="B23" s="303" t="s">
        <v>9</v>
      </c>
      <c r="C23" s="304"/>
      <c r="D23" s="305"/>
      <c r="E23" s="16" t="s">
        <v>130</v>
      </c>
      <c r="F23" s="39">
        <v>0</v>
      </c>
      <c r="G23" s="40">
        <f>Cenovnik!G23</f>
        <v>0</v>
      </c>
      <c r="H23" s="94">
        <f t="shared" si="0"/>
        <v>0</v>
      </c>
    </row>
    <row r="24" spans="1:8" x14ac:dyDescent="0.25">
      <c r="A24" s="301">
        <f>SUM(A22+1)</f>
        <v>6</v>
      </c>
      <c r="B24" s="306" t="s">
        <v>10</v>
      </c>
      <c r="C24" s="307"/>
      <c r="D24" s="308"/>
      <c r="E24" s="18" t="s">
        <v>129</v>
      </c>
      <c r="F24" s="39"/>
      <c r="G24" s="42"/>
      <c r="H24" s="94"/>
    </row>
    <row r="25" spans="1:8" ht="33" customHeight="1" x14ac:dyDescent="0.25">
      <c r="A25" s="302"/>
      <c r="B25" s="303" t="s">
        <v>11</v>
      </c>
      <c r="C25" s="304"/>
      <c r="D25" s="305"/>
      <c r="E25" s="18" t="s">
        <v>130</v>
      </c>
      <c r="F25" s="39">
        <v>0</v>
      </c>
      <c r="G25" s="40">
        <f>Cenovnik!G25</f>
        <v>0</v>
      </c>
      <c r="H25" s="94">
        <f t="shared" si="0"/>
        <v>0</v>
      </c>
    </row>
    <row r="26" spans="1:8" ht="28.5" customHeight="1" x14ac:dyDescent="0.25">
      <c r="A26" s="301">
        <f>SUM(A24+1)</f>
        <v>7</v>
      </c>
      <c r="B26" s="209" t="s">
        <v>261</v>
      </c>
      <c r="C26" s="210"/>
      <c r="D26" s="211"/>
      <c r="E26" s="17" t="s">
        <v>129</v>
      </c>
      <c r="F26" s="39"/>
      <c r="G26" s="42"/>
      <c r="H26" s="94"/>
    </row>
    <row r="27" spans="1:8" ht="39" customHeight="1" x14ac:dyDescent="0.25">
      <c r="A27" s="302"/>
      <c r="B27" s="296" t="s">
        <v>262</v>
      </c>
      <c r="C27" s="297"/>
      <c r="D27" s="298"/>
      <c r="E27" s="18" t="s">
        <v>130</v>
      </c>
      <c r="F27" s="39">
        <v>0</v>
      </c>
      <c r="G27" s="40">
        <f>Cenovnik!G27</f>
        <v>0</v>
      </c>
      <c r="H27" s="94">
        <f t="shared" si="0"/>
        <v>0</v>
      </c>
    </row>
    <row r="28" spans="1:8" x14ac:dyDescent="0.25">
      <c r="A28" s="301">
        <f>SUM(A26+1)</f>
        <v>8</v>
      </c>
      <c r="B28" s="306" t="s">
        <v>198</v>
      </c>
      <c r="C28" s="307"/>
      <c r="D28" s="308"/>
      <c r="E28" s="17" t="s">
        <v>129</v>
      </c>
      <c r="F28" s="39"/>
      <c r="G28" s="42"/>
      <c r="H28" s="94"/>
    </row>
    <row r="29" spans="1:8" ht="36.75" customHeight="1" x14ac:dyDescent="0.25">
      <c r="A29" s="302"/>
      <c r="B29" s="303" t="s">
        <v>212</v>
      </c>
      <c r="C29" s="304"/>
      <c r="D29" s="305"/>
      <c r="E29" s="16" t="s">
        <v>130</v>
      </c>
      <c r="F29" s="39">
        <v>0</v>
      </c>
      <c r="G29" s="40">
        <f>Cenovnik!G29</f>
        <v>0</v>
      </c>
      <c r="H29" s="94">
        <f t="shared" si="0"/>
        <v>0</v>
      </c>
    </row>
    <row r="30" spans="1:8" x14ac:dyDescent="0.25">
      <c r="A30" s="301">
        <f>SUM(A28+1)</f>
        <v>9</v>
      </c>
      <c r="B30" s="306" t="s">
        <v>12</v>
      </c>
      <c r="C30" s="307"/>
      <c r="D30" s="308"/>
      <c r="E30" s="17" t="s">
        <v>129</v>
      </c>
      <c r="F30" s="39"/>
      <c r="G30" s="42"/>
      <c r="H30" s="94"/>
    </row>
    <row r="31" spans="1:8" x14ac:dyDescent="0.25">
      <c r="A31" s="302"/>
      <c r="B31" s="348" t="s">
        <v>13</v>
      </c>
      <c r="C31" s="349"/>
      <c r="D31" s="350"/>
      <c r="E31" s="16" t="s">
        <v>130</v>
      </c>
      <c r="F31" s="39">
        <v>0</v>
      </c>
      <c r="G31" s="40">
        <f>Cenovnik!G31</f>
        <v>0</v>
      </c>
      <c r="H31" s="94">
        <f t="shared" si="0"/>
        <v>0</v>
      </c>
    </row>
    <row r="32" spans="1:8" x14ac:dyDescent="0.25">
      <c r="A32" s="301">
        <f>SUM(A30+1)</f>
        <v>10</v>
      </c>
      <c r="B32" s="306" t="s">
        <v>14</v>
      </c>
      <c r="C32" s="307"/>
      <c r="D32" s="308"/>
      <c r="E32" s="17" t="s">
        <v>129</v>
      </c>
      <c r="F32" s="39"/>
      <c r="G32" s="42"/>
      <c r="H32" s="94"/>
    </row>
    <row r="33" spans="1:8" x14ac:dyDescent="0.25">
      <c r="A33" s="302"/>
      <c r="B33" s="348" t="s">
        <v>15</v>
      </c>
      <c r="C33" s="349"/>
      <c r="D33" s="350"/>
      <c r="E33" s="19" t="s">
        <v>130</v>
      </c>
      <c r="F33" s="39">
        <v>0</v>
      </c>
      <c r="G33" s="40">
        <f>Cenovnik!G33</f>
        <v>0</v>
      </c>
      <c r="H33" s="94">
        <f t="shared" si="0"/>
        <v>0</v>
      </c>
    </row>
    <row r="34" spans="1:8" x14ac:dyDescent="0.25">
      <c r="A34" s="301">
        <f>SUM(A32+1)</f>
        <v>11</v>
      </c>
      <c r="B34" s="329" t="s">
        <v>16</v>
      </c>
      <c r="C34" s="330"/>
      <c r="D34" s="331"/>
      <c r="E34" s="18" t="s">
        <v>129</v>
      </c>
      <c r="F34" s="39"/>
      <c r="G34" s="47"/>
      <c r="H34" s="94"/>
    </row>
    <row r="35" spans="1:8" ht="15" customHeight="1" x14ac:dyDescent="0.25">
      <c r="A35" s="302"/>
      <c r="B35" s="303" t="s">
        <v>17</v>
      </c>
      <c r="C35" s="304"/>
      <c r="D35" s="305"/>
      <c r="E35" s="19" t="s">
        <v>130</v>
      </c>
      <c r="F35" s="39">
        <v>0</v>
      </c>
      <c r="G35" s="40">
        <f>Cenovnik!G35</f>
        <v>0</v>
      </c>
      <c r="H35" s="94">
        <f t="shared" si="0"/>
        <v>0</v>
      </c>
    </row>
    <row r="36" spans="1:8" x14ac:dyDescent="0.25">
      <c r="A36" s="301">
        <f>SUM(A34+1)</f>
        <v>12</v>
      </c>
      <c r="B36" s="306" t="s">
        <v>134</v>
      </c>
      <c r="C36" s="307"/>
      <c r="D36" s="308"/>
      <c r="E36" s="17" t="s">
        <v>131</v>
      </c>
      <c r="F36" s="39"/>
      <c r="G36" s="42"/>
      <c r="H36" s="94"/>
    </row>
    <row r="37" spans="1:8" x14ac:dyDescent="0.25">
      <c r="A37" s="302"/>
      <c r="B37" s="348" t="s">
        <v>135</v>
      </c>
      <c r="C37" s="349"/>
      <c r="D37" s="350"/>
      <c r="E37" s="16" t="s">
        <v>131</v>
      </c>
      <c r="F37" s="39">
        <v>0</v>
      </c>
      <c r="G37" s="40">
        <f>Cenovnik!G37</f>
        <v>0</v>
      </c>
      <c r="H37" s="94">
        <f t="shared" si="0"/>
        <v>0</v>
      </c>
    </row>
    <row r="38" spans="1:8" x14ac:dyDescent="0.25">
      <c r="A38" s="301">
        <f>SUM(A36+1)</f>
        <v>13</v>
      </c>
      <c r="B38" s="306" t="s">
        <v>18</v>
      </c>
      <c r="C38" s="307"/>
      <c r="D38" s="308"/>
      <c r="E38" s="17" t="s">
        <v>131</v>
      </c>
      <c r="F38" s="39"/>
      <c r="G38" s="42"/>
      <c r="H38" s="94"/>
    </row>
    <row r="39" spans="1:8" x14ac:dyDescent="0.25">
      <c r="A39" s="302"/>
      <c r="B39" s="348" t="s">
        <v>19</v>
      </c>
      <c r="C39" s="349"/>
      <c r="D39" s="350"/>
      <c r="E39" s="16" t="s">
        <v>131</v>
      </c>
      <c r="F39" s="39">
        <v>0</v>
      </c>
      <c r="G39" s="40">
        <f>Cenovnik!G39</f>
        <v>0</v>
      </c>
      <c r="H39" s="94">
        <f t="shared" si="0"/>
        <v>0</v>
      </c>
    </row>
    <row r="40" spans="1:8" x14ac:dyDescent="0.25">
      <c r="A40" s="309">
        <v>14</v>
      </c>
      <c r="B40" s="382" t="s">
        <v>20</v>
      </c>
      <c r="C40" s="383"/>
      <c r="D40" s="384"/>
      <c r="E40" s="18" t="s">
        <v>129</v>
      </c>
      <c r="F40" s="141"/>
      <c r="G40" s="47"/>
      <c r="H40" s="272"/>
    </row>
    <row r="41" spans="1:8" x14ac:dyDescent="0.25">
      <c r="A41" s="309"/>
      <c r="B41" s="436" t="s">
        <v>21</v>
      </c>
      <c r="C41" s="437"/>
      <c r="D41" s="438"/>
      <c r="E41" s="20"/>
      <c r="F41" s="39"/>
      <c r="G41" s="47"/>
      <c r="H41" s="94"/>
    </row>
    <row r="42" spans="1:8" x14ac:dyDescent="0.25">
      <c r="A42" s="309"/>
      <c r="B42" s="382" t="s">
        <v>22</v>
      </c>
      <c r="C42" s="383"/>
      <c r="D42" s="384"/>
      <c r="E42" s="18" t="s">
        <v>130</v>
      </c>
      <c r="F42" s="39">
        <v>0</v>
      </c>
      <c r="G42" s="40">
        <f>Cenovnik!G42</f>
        <v>0</v>
      </c>
      <c r="H42" s="94">
        <f t="shared" si="0"/>
        <v>0</v>
      </c>
    </row>
    <row r="43" spans="1:8" x14ac:dyDescent="0.25">
      <c r="A43" s="309"/>
      <c r="B43" s="382" t="s">
        <v>23</v>
      </c>
      <c r="C43" s="383"/>
      <c r="D43" s="384"/>
      <c r="E43" s="20" t="s">
        <v>130</v>
      </c>
      <c r="F43" s="39">
        <v>0</v>
      </c>
      <c r="G43" s="40">
        <f>Cenovnik!G43</f>
        <v>0</v>
      </c>
      <c r="H43" s="94">
        <f t="shared" si="0"/>
        <v>0</v>
      </c>
    </row>
    <row r="44" spans="1:8" x14ac:dyDescent="0.25">
      <c r="A44" s="309"/>
      <c r="B44" s="315" t="s">
        <v>24</v>
      </c>
      <c r="C44" s="316"/>
      <c r="D44" s="317"/>
      <c r="E44" s="18" t="s">
        <v>130</v>
      </c>
      <c r="F44" s="39">
        <v>0</v>
      </c>
      <c r="G44" s="40">
        <f>Cenovnik!G44</f>
        <v>0</v>
      </c>
      <c r="H44" s="94">
        <f t="shared" si="0"/>
        <v>0</v>
      </c>
    </row>
    <row r="45" spans="1:8" x14ac:dyDescent="0.25">
      <c r="A45" s="309"/>
      <c r="B45" s="315" t="s">
        <v>25</v>
      </c>
      <c r="C45" s="316"/>
      <c r="D45" s="317"/>
      <c r="E45" s="20" t="s">
        <v>130</v>
      </c>
      <c r="F45" s="39">
        <v>0</v>
      </c>
      <c r="G45" s="40">
        <f>Cenovnik!G45</f>
        <v>0</v>
      </c>
      <c r="H45" s="94">
        <f t="shared" si="0"/>
        <v>0</v>
      </c>
    </row>
    <row r="46" spans="1:8" x14ac:dyDescent="0.25">
      <c r="A46" s="309"/>
      <c r="B46" s="197" t="s">
        <v>26</v>
      </c>
      <c r="C46" s="198"/>
      <c r="D46" s="199"/>
      <c r="E46" s="18" t="s">
        <v>130</v>
      </c>
      <c r="F46" s="39">
        <v>0</v>
      </c>
      <c r="G46" s="40">
        <f>Cenovnik!G46</f>
        <v>0</v>
      </c>
      <c r="H46" s="94">
        <f t="shared" si="0"/>
        <v>0</v>
      </c>
    </row>
    <row r="47" spans="1:8" x14ac:dyDescent="0.25">
      <c r="A47" s="309"/>
      <c r="B47" s="439" t="s">
        <v>27</v>
      </c>
      <c r="C47" s="440"/>
      <c r="D47" s="441"/>
      <c r="E47" s="18" t="s">
        <v>130</v>
      </c>
      <c r="F47" s="39">
        <v>0</v>
      </c>
      <c r="G47" s="40">
        <f>Cenovnik!G47</f>
        <v>0</v>
      </c>
      <c r="H47" s="94">
        <f t="shared" si="0"/>
        <v>0</v>
      </c>
    </row>
    <row r="48" spans="1:8" x14ac:dyDescent="0.25">
      <c r="A48" s="309"/>
      <c r="B48" s="315" t="s">
        <v>28</v>
      </c>
      <c r="C48" s="316"/>
      <c r="D48" s="317"/>
      <c r="E48" s="20" t="s">
        <v>130</v>
      </c>
      <c r="F48" s="39">
        <v>0</v>
      </c>
      <c r="G48" s="40">
        <f>Cenovnik!G48</f>
        <v>0</v>
      </c>
      <c r="H48" s="94">
        <f t="shared" si="0"/>
        <v>0</v>
      </c>
    </row>
    <row r="49" spans="1:8" x14ac:dyDescent="0.25">
      <c r="A49" s="309"/>
      <c r="B49" s="315" t="s">
        <v>29</v>
      </c>
      <c r="C49" s="316"/>
      <c r="D49" s="317"/>
      <c r="E49" s="18" t="s">
        <v>130</v>
      </c>
      <c r="F49" s="39">
        <v>0</v>
      </c>
      <c r="G49" s="40">
        <f>Cenovnik!G49</f>
        <v>0</v>
      </c>
      <c r="H49" s="94">
        <f t="shared" si="0"/>
        <v>0</v>
      </c>
    </row>
    <row r="50" spans="1:8" x14ac:dyDescent="0.25">
      <c r="A50" s="309"/>
      <c r="B50" s="315" t="s">
        <v>30</v>
      </c>
      <c r="C50" s="316"/>
      <c r="D50" s="317"/>
      <c r="E50" s="20" t="s">
        <v>130</v>
      </c>
      <c r="F50" s="39">
        <v>0</v>
      </c>
      <c r="G50" s="40">
        <f>Cenovnik!G50</f>
        <v>0</v>
      </c>
      <c r="H50" s="94">
        <f t="shared" si="0"/>
        <v>0</v>
      </c>
    </row>
    <row r="51" spans="1:8" x14ac:dyDescent="0.25">
      <c r="A51" s="309"/>
      <c r="B51" s="315" t="s">
        <v>31</v>
      </c>
      <c r="C51" s="316"/>
      <c r="D51" s="317"/>
      <c r="E51" s="20" t="s">
        <v>130</v>
      </c>
      <c r="F51" s="39">
        <v>0</v>
      </c>
      <c r="G51" s="40">
        <f>Cenovnik!G51</f>
        <v>0</v>
      </c>
      <c r="H51" s="94">
        <f t="shared" si="0"/>
        <v>0</v>
      </c>
    </row>
    <row r="52" spans="1:8" x14ac:dyDescent="0.25">
      <c r="A52" s="309"/>
      <c r="B52" s="197" t="s">
        <v>32</v>
      </c>
      <c r="C52" s="198"/>
      <c r="D52" s="199"/>
      <c r="E52" s="20" t="s">
        <v>130</v>
      </c>
      <c r="F52" s="39">
        <v>0</v>
      </c>
      <c r="G52" s="40">
        <f>Cenovnik!G52</f>
        <v>0</v>
      </c>
      <c r="H52" s="94">
        <f t="shared" si="0"/>
        <v>0</v>
      </c>
    </row>
    <row r="53" spans="1:8" x14ac:dyDescent="0.25">
      <c r="A53" s="309"/>
      <c r="B53" s="439" t="s">
        <v>33</v>
      </c>
      <c r="C53" s="440"/>
      <c r="D53" s="441"/>
      <c r="E53" s="20" t="s">
        <v>130</v>
      </c>
      <c r="F53" s="39">
        <v>0</v>
      </c>
      <c r="G53" s="40">
        <f>Cenovnik!G53</f>
        <v>0</v>
      </c>
      <c r="H53" s="94">
        <f t="shared" si="0"/>
        <v>0</v>
      </c>
    </row>
    <row r="54" spans="1:8" x14ac:dyDescent="0.25">
      <c r="A54" s="309"/>
      <c r="B54" s="315" t="s">
        <v>34</v>
      </c>
      <c r="C54" s="316"/>
      <c r="D54" s="317"/>
      <c r="E54" s="18" t="s">
        <v>130</v>
      </c>
      <c r="F54" s="39">
        <v>0</v>
      </c>
      <c r="G54" s="40">
        <f>Cenovnik!G54</f>
        <v>0</v>
      </c>
      <c r="H54" s="94">
        <f t="shared" si="0"/>
        <v>0</v>
      </c>
    </row>
    <row r="55" spans="1:8" x14ac:dyDescent="0.25">
      <c r="A55" s="309"/>
      <c r="B55" s="315" t="s">
        <v>35</v>
      </c>
      <c r="C55" s="316"/>
      <c r="D55" s="317"/>
      <c r="E55" s="20" t="s">
        <v>130</v>
      </c>
      <c r="F55" s="39">
        <v>0</v>
      </c>
      <c r="G55" s="40">
        <f>Cenovnik!G55</f>
        <v>0</v>
      </c>
      <c r="H55" s="94">
        <f t="shared" si="0"/>
        <v>0</v>
      </c>
    </row>
    <row r="56" spans="1:8" x14ac:dyDescent="0.25">
      <c r="A56" s="309"/>
      <c r="B56" s="197" t="s">
        <v>36</v>
      </c>
      <c r="C56" s="198"/>
      <c r="D56" s="199"/>
      <c r="E56" s="18" t="s">
        <v>130</v>
      </c>
      <c r="F56" s="39">
        <v>0</v>
      </c>
      <c r="G56" s="40">
        <f>Cenovnik!G56</f>
        <v>0</v>
      </c>
      <c r="H56" s="94">
        <f t="shared" si="0"/>
        <v>0</v>
      </c>
    </row>
    <row r="57" spans="1:8" x14ac:dyDescent="0.25">
      <c r="A57" s="309"/>
      <c r="B57" s="315" t="s">
        <v>37</v>
      </c>
      <c r="C57" s="316"/>
      <c r="D57" s="317"/>
      <c r="E57" s="18" t="s">
        <v>130</v>
      </c>
      <c r="F57" s="39">
        <v>0</v>
      </c>
      <c r="G57" s="40">
        <f>Cenovnik!G57</f>
        <v>0</v>
      </c>
      <c r="H57" s="94">
        <f t="shared" si="0"/>
        <v>0</v>
      </c>
    </row>
    <row r="58" spans="1:8" x14ac:dyDescent="0.25">
      <c r="A58" s="309"/>
      <c r="B58" s="315" t="s">
        <v>38</v>
      </c>
      <c r="C58" s="316"/>
      <c r="D58" s="317"/>
      <c r="E58" s="20" t="s">
        <v>130</v>
      </c>
      <c r="F58" s="39">
        <v>0</v>
      </c>
      <c r="G58" s="40">
        <f>Cenovnik!G58</f>
        <v>0</v>
      </c>
      <c r="H58" s="94">
        <f t="shared" si="0"/>
        <v>0</v>
      </c>
    </row>
    <row r="59" spans="1:8" x14ac:dyDescent="0.25">
      <c r="A59" s="309"/>
      <c r="B59" s="315" t="s">
        <v>39</v>
      </c>
      <c r="C59" s="316"/>
      <c r="D59" s="317"/>
      <c r="E59" s="18" t="s">
        <v>130</v>
      </c>
      <c r="F59" s="39">
        <v>0</v>
      </c>
      <c r="G59" s="40">
        <f>Cenovnik!G59</f>
        <v>0</v>
      </c>
      <c r="H59" s="94">
        <f t="shared" si="0"/>
        <v>0</v>
      </c>
    </row>
    <row r="60" spans="1:8" x14ac:dyDescent="0.25">
      <c r="A60" s="309"/>
      <c r="B60" s="315" t="s">
        <v>213</v>
      </c>
      <c r="C60" s="316"/>
      <c r="D60" s="317"/>
      <c r="E60" s="18" t="s">
        <v>130</v>
      </c>
      <c r="F60" s="39">
        <v>0</v>
      </c>
      <c r="G60" s="40">
        <f>Cenovnik!G60</f>
        <v>0</v>
      </c>
      <c r="H60" s="94">
        <f t="shared" si="0"/>
        <v>0</v>
      </c>
    </row>
    <row r="61" spans="1:8" ht="22.5" customHeight="1" x14ac:dyDescent="0.25">
      <c r="A61" s="309"/>
      <c r="B61" s="315" t="s">
        <v>40</v>
      </c>
      <c r="C61" s="316"/>
      <c r="D61" s="317"/>
      <c r="E61" s="18" t="s">
        <v>130</v>
      </c>
      <c r="F61" s="39">
        <v>0</v>
      </c>
      <c r="G61" s="40">
        <f>Cenovnik!G61</f>
        <v>0</v>
      </c>
      <c r="H61" s="94">
        <f t="shared" si="0"/>
        <v>0</v>
      </c>
    </row>
    <row r="62" spans="1:8" ht="33" customHeight="1" x14ac:dyDescent="0.25">
      <c r="A62" s="302"/>
      <c r="B62" s="296" t="s">
        <v>41</v>
      </c>
      <c r="C62" s="297"/>
      <c r="D62" s="298"/>
      <c r="E62" s="19" t="s">
        <v>130</v>
      </c>
      <c r="F62" s="39">
        <v>0</v>
      </c>
      <c r="G62" s="40">
        <f>Cenovnik!G62</f>
        <v>0</v>
      </c>
      <c r="H62" s="94">
        <f t="shared" si="0"/>
        <v>0</v>
      </c>
    </row>
    <row r="63" spans="1:8" x14ac:dyDescent="0.25">
      <c r="A63" s="301">
        <v>15</v>
      </c>
      <c r="B63" s="329" t="s">
        <v>42</v>
      </c>
      <c r="C63" s="330"/>
      <c r="D63" s="331"/>
      <c r="E63" s="18" t="s">
        <v>129</v>
      </c>
      <c r="F63" s="39"/>
      <c r="G63" s="42"/>
      <c r="H63" s="94"/>
    </row>
    <row r="64" spans="1:8" x14ac:dyDescent="0.25">
      <c r="A64" s="302"/>
      <c r="B64" s="355" t="s">
        <v>43</v>
      </c>
      <c r="C64" s="356"/>
      <c r="D64" s="388"/>
      <c r="E64" s="19" t="s">
        <v>130</v>
      </c>
      <c r="F64" s="39">
        <v>0</v>
      </c>
      <c r="G64" s="40">
        <f>Cenovnik!G64</f>
        <v>0</v>
      </c>
      <c r="H64" s="94">
        <f t="shared" si="0"/>
        <v>0</v>
      </c>
    </row>
    <row r="65" spans="1:8" x14ac:dyDescent="0.25">
      <c r="A65" s="301">
        <f>SUM(A63+1)</f>
        <v>16</v>
      </c>
      <c r="B65" s="329" t="s">
        <v>44</v>
      </c>
      <c r="C65" s="330"/>
      <c r="D65" s="331"/>
      <c r="E65" s="18" t="s">
        <v>129</v>
      </c>
      <c r="F65" s="39"/>
      <c r="G65" s="42"/>
      <c r="H65" s="94"/>
    </row>
    <row r="66" spans="1:8" x14ac:dyDescent="0.25">
      <c r="A66" s="302"/>
      <c r="B66" s="424" t="s">
        <v>45</v>
      </c>
      <c r="C66" s="425"/>
      <c r="D66" s="426"/>
      <c r="E66" s="18" t="s">
        <v>130</v>
      </c>
      <c r="F66" s="39">
        <v>0</v>
      </c>
      <c r="G66" s="40">
        <f>Cenovnik!G66</f>
        <v>0</v>
      </c>
      <c r="H66" s="94">
        <f t="shared" si="0"/>
        <v>0</v>
      </c>
    </row>
    <row r="67" spans="1:8" ht="33" customHeight="1" x14ac:dyDescent="0.25">
      <c r="A67" s="346">
        <f>SUM(A65+1)</f>
        <v>17</v>
      </c>
      <c r="B67" s="352" t="s">
        <v>174</v>
      </c>
      <c r="C67" s="353"/>
      <c r="D67" s="353"/>
      <c r="E67" s="21" t="s">
        <v>129</v>
      </c>
      <c r="F67" s="39"/>
      <c r="G67" s="51"/>
      <c r="H67" s="94"/>
    </row>
    <row r="68" spans="1:8" ht="34.5" customHeight="1" x14ac:dyDescent="0.25">
      <c r="A68" s="347"/>
      <c r="B68" s="445" t="s">
        <v>46</v>
      </c>
      <c r="C68" s="446"/>
      <c r="D68" s="446"/>
      <c r="E68" s="19" t="s">
        <v>130</v>
      </c>
      <c r="F68" s="39">
        <v>0</v>
      </c>
      <c r="G68" s="40">
        <f>Cenovnik!G68</f>
        <v>0</v>
      </c>
      <c r="H68" s="94">
        <f t="shared" si="0"/>
        <v>0</v>
      </c>
    </row>
    <row r="69" spans="1:8" x14ac:dyDescent="0.25">
      <c r="A69" s="301">
        <f>SUM(A67+1)</f>
        <v>18</v>
      </c>
      <c r="B69" s="306" t="s">
        <v>47</v>
      </c>
      <c r="C69" s="307"/>
      <c r="D69" s="308"/>
      <c r="E69" s="18" t="s">
        <v>131</v>
      </c>
      <c r="F69" s="39"/>
      <c r="G69" s="42"/>
      <c r="H69" s="94"/>
    </row>
    <row r="70" spans="1:8" x14ac:dyDescent="0.25">
      <c r="A70" s="302"/>
      <c r="B70" s="348" t="s">
        <v>48</v>
      </c>
      <c r="C70" s="349"/>
      <c r="D70" s="350"/>
      <c r="E70" s="18" t="s">
        <v>131</v>
      </c>
      <c r="F70" s="39">
        <v>0</v>
      </c>
      <c r="G70" s="40">
        <f>Cenovnik!G70</f>
        <v>0</v>
      </c>
      <c r="H70" s="94">
        <f t="shared" si="0"/>
        <v>0</v>
      </c>
    </row>
    <row r="71" spans="1:8" x14ac:dyDescent="0.25">
      <c r="A71" s="301">
        <f>SUM(A69+1)</f>
        <v>19</v>
      </c>
      <c r="B71" s="306" t="s">
        <v>49</v>
      </c>
      <c r="C71" s="307"/>
      <c r="D71" s="308"/>
      <c r="E71" s="17" t="s">
        <v>131</v>
      </c>
      <c r="F71" s="39"/>
      <c r="G71" s="42"/>
      <c r="H71" s="94"/>
    </row>
    <row r="72" spans="1:8" x14ac:dyDescent="0.25">
      <c r="A72" s="302"/>
      <c r="B72" s="348" t="s">
        <v>50</v>
      </c>
      <c r="C72" s="349"/>
      <c r="D72" s="350"/>
      <c r="E72" s="16" t="s">
        <v>131</v>
      </c>
      <c r="F72" s="39">
        <v>0</v>
      </c>
      <c r="G72" s="40">
        <f>Cenovnik!G72</f>
        <v>0</v>
      </c>
      <c r="H72" s="94">
        <f t="shared" si="0"/>
        <v>0</v>
      </c>
    </row>
    <row r="73" spans="1:8" x14ac:dyDescent="0.25">
      <c r="A73" s="301">
        <f>SUM(A71+1)</f>
        <v>20</v>
      </c>
      <c r="B73" s="306" t="s">
        <v>51</v>
      </c>
      <c r="C73" s="307"/>
      <c r="D73" s="308"/>
      <c r="E73" s="17" t="s">
        <v>131</v>
      </c>
      <c r="F73" s="39"/>
      <c r="G73" s="42"/>
      <c r="H73" s="94"/>
    </row>
    <row r="74" spans="1:8" x14ac:dyDescent="0.25">
      <c r="A74" s="302"/>
      <c r="B74" s="348" t="s">
        <v>52</v>
      </c>
      <c r="C74" s="349"/>
      <c r="D74" s="350"/>
      <c r="E74" s="16" t="s">
        <v>131</v>
      </c>
      <c r="F74" s="39">
        <v>0</v>
      </c>
      <c r="G74" s="40">
        <f>Cenovnik!G74</f>
        <v>0</v>
      </c>
      <c r="H74" s="94">
        <f t="shared" si="0"/>
        <v>0</v>
      </c>
    </row>
    <row r="75" spans="1:8" x14ac:dyDescent="0.25">
      <c r="A75" s="301">
        <f>SUM(A73+1)</f>
        <v>21</v>
      </c>
      <c r="B75" s="329" t="s">
        <v>53</v>
      </c>
      <c r="C75" s="330"/>
      <c r="D75" s="331"/>
      <c r="E75" s="18" t="s">
        <v>129</v>
      </c>
      <c r="F75" s="39"/>
      <c r="G75" s="42"/>
      <c r="H75" s="94"/>
    </row>
    <row r="76" spans="1:8" ht="19.5" customHeight="1" x14ac:dyDescent="0.25">
      <c r="A76" s="302"/>
      <c r="B76" s="355" t="s">
        <v>54</v>
      </c>
      <c r="C76" s="356"/>
      <c r="D76" s="388"/>
      <c r="E76" s="19" t="s">
        <v>130</v>
      </c>
      <c r="F76" s="39">
        <v>0</v>
      </c>
      <c r="G76" s="40">
        <f>Cenovnik!G76</f>
        <v>0</v>
      </c>
      <c r="H76" s="94">
        <f t="shared" si="0"/>
        <v>0</v>
      </c>
    </row>
    <row r="77" spans="1:8" x14ac:dyDescent="0.25">
      <c r="A77" s="301">
        <f>SUM(A75+1)</f>
        <v>22</v>
      </c>
      <c r="B77" s="329" t="s">
        <v>55</v>
      </c>
      <c r="C77" s="330"/>
      <c r="D77" s="331"/>
      <c r="E77" s="18" t="s">
        <v>129</v>
      </c>
      <c r="F77" s="39"/>
      <c r="G77" s="42"/>
      <c r="H77" s="94"/>
    </row>
    <row r="78" spans="1:8" x14ac:dyDescent="0.25">
      <c r="A78" s="302"/>
      <c r="B78" s="355" t="s">
        <v>56</v>
      </c>
      <c r="C78" s="356"/>
      <c r="D78" s="388"/>
      <c r="E78" s="19" t="s">
        <v>130</v>
      </c>
      <c r="F78" s="39">
        <v>0</v>
      </c>
      <c r="G78" s="40">
        <f>Cenovnik!G78</f>
        <v>0</v>
      </c>
      <c r="H78" s="94">
        <f t="shared" ref="H78:H153" si="1">F78*G78</f>
        <v>0</v>
      </c>
    </row>
    <row r="79" spans="1:8" x14ac:dyDescent="0.25">
      <c r="A79" s="301">
        <f t="shared" ref="A79:A103" si="2">SUM(A77+1)</f>
        <v>23</v>
      </c>
      <c r="B79" s="329" t="s">
        <v>57</v>
      </c>
      <c r="C79" s="330"/>
      <c r="D79" s="331"/>
      <c r="E79" s="18" t="s">
        <v>129</v>
      </c>
      <c r="F79" s="39"/>
      <c r="G79" s="42"/>
      <c r="H79" s="94"/>
    </row>
    <row r="80" spans="1:8" x14ac:dyDescent="0.25">
      <c r="A80" s="302"/>
      <c r="B80" s="355" t="s">
        <v>58</v>
      </c>
      <c r="C80" s="356"/>
      <c r="D80" s="388"/>
      <c r="E80" s="19" t="s">
        <v>130</v>
      </c>
      <c r="F80" s="39">
        <v>0</v>
      </c>
      <c r="G80" s="40">
        <f>Cenovnik!G80</f>
        <v>0</v>
      </c>
      <c r="H80" s="94">
        <f t="shared" si="1"/>
        <v>0</v>
      </c>
    </row>
    <row r="81" spans="1:8" x14ac:dyDescent="0.25">
      <c r="A81" s="301">
        <f t="shared" si="2"/>
        <v>24</v>
      </c>
      <c r="B81" s="200" t="s">
        <v>214</v>
      </c>
      <c r="C81" s="201"/>
      <c r="D81" s="204"/>
      <c r="E81" s="17" t="s">
        <v>129</v>
      </c>
      <c r="F81" s="39"/>
      <c r="G81" s="42"/>
      <c r="H81" s="94"/>
    </row>
    <row r="82" spans="1:8" x14ac:dyDescent="0.25">
      <c r="A82" s="302"/>
      <c r="B82" s="202" t="s">
        <v>215</v>
      </c>
      <c r="C82" s="203"/>
      <c r="D82" s="205"/>
      <c r="E82" s="16" t="s">
        <v>130</v>
      </c>
      <c r="F82" s="39">
        <v>0</v>
      </c>
      <c r="G82" s="54">
        <f>Cenovnik!G82</f>
        <v>0</v>
      </c>
      <c r="H82" s="94">
        <f t="shared" si="1"/>
        <v>0</v>
      </c>
    </row>
    <row r="83" spans="1:8" x14ac:dyDescent="0.25">
      <c r="A83" s="301">
        <f t="shared" si="2"/>
        <v>25</v>
      </c>
      <c r="B83" s="200" t="s">
        <v>154</v>
      </c>
      <c r="C83" s="201"/>
      <c r="D83" s="204"/>
      <c r="E83" s="17" t="s">
        <v>129</v>
      </c>
      <c r="F83" s="39"/>
      <c r="G83" s="42"/>
      <c r="H83" s="94"/>
    </row>
    <row r="84" spans="1:8" x14ac:dyDescent="0.25">
      <c r="A84" s="302"/>
      <c r="B84" s="202" t="s">
        <v>150</v>
      </c>
      <c r="C84" s="203"/>
      <c r="D84" s="205"/>
      <c r="E84" s="16" t="s">
        <v>130</v>
      </c>
      <c r="F84" s="39">
        <v>0</v>
      </c>
      <c r="G84" s="54">
        <f>Cenovnik!G84</f>
        <v>0</v>
      </c>
      <c r="H84" s="94">
        <f t="shared" si="1"/>
        <v>0</v>
      </c>
    </row>
    <row r="85" spans="1:8" x14ac:dyDescent="0.25">
      <c r="A85" s="301">
        <f t="shared" si="2"/>
        <v>26</v>
      </c>
      <c r="B85" s="200" t="s">
        <v>155</v>
      </c>
      <c r="C85" s="201"/>
      <c r="D85" s="204"/>
      <c r="E85" s="17" t="s">
        <v>129</v>
      </c>
      <c r="F85" s="39"/>
      <c r="G85" s="42"/>
      <c r="H85" s="94"/>
    </row>
    <row r="86" spans="1:8" x14ac:dyDescent="0.25">
      <c r="A86" s="302"/>
      <c r="B86" s="202" t="s">
        <v>158</v>
      </c>
      <c r="C86" s="203"/>
      <c r="D86" s="205"/>
      <c r="E86" s="16" t="s">
        <v>130</v>
      </c>
      <c r="F86" s="39">
        <v>0</v>
      </c>
      <c r="G86" s="54">
        <f>Cenovnik!G86</f>
        <v>0</v>
      </c>
      <c r="H86" s="94">
        <f t="shared" si="1"/>
        <v>0</v>
      </c>
    </row>
    <row r="87" spans="1:8" x14ac:dyDescent="0.25">
      <c r="A87" s="301">
        <f t="shared" si="2"/>
        <v>27</v>
      </c>
      <c r="B87" s="200" t="s">
        <v>156</v>
      </c>
      <c r="C87" s="201"/>
      <c r="D87" s="204"/>
      <c r="E87" s="17" t="s">
        <v>129</v>
      </c>
      <c r="F87" s="39"/>
      <c r="G87" s="42"/>
      <c r="H87" s="94"/>
    </row>
    <row r="88" spans="1:8" ht="15" customHeight="1" x14ac:dyDescent="0.25">
      <c r="A88" s="302"/>
      <c r="B88" s="202" t="s">
        <v>159</v>
      </c>
      <c r="C88" s="203"/>
      <c r="D88" s="205"/>
      <c r="E88" s="16" t="s">
        <v>130</v>
      </c>
      <c r="F88" s="39">
        <v>0</v>
      </c>
      <c r="G88" s="54">
        <f>Cenovnik!G88</f>
        <v>0</v>
      </c>
      <c r="H88" s="94">
        <f t="shared" si="1"/>
        <v>0</v>
      </c>
    </row>
    <row r="89" spans="1:8" x14ac:dyDescent="0.25">
      <c r="A89" s="301">
        <f t="shared" si="2"/>
        <v>28</v>
      </c>
      <c r="B89" s="200" t="s">
        <v>157</v>
      </c>
      <c r="C89" s="201"/>
      <c r="D89" s="204"/>
      <c r="E89" s="17" t="s">
        <v>129</v>
      </c>
      <c r="F89" s="39"/>
      <c r="G89" s="42"/>
      <c r="H89" s="94"/>
    </row>
    <row r="90" spans="1:8" x14ac:dyDescent="0.25">
      <c r="A90" s="302"/>
      <c r="B90" s="202" t="s">
        <v>160</v>
      </c>
      <c r="C90" s="203"/>
      <c r="D90" s="205"/>
      <c r="E90" s="16" t="s">
        <v>130</v>
      </c>
      <c r="F90" s="39">
        <v>0</v>
      </c>
      <c r="G90" s="54">
        <f>Cenovnik!G90</f>
        <v>0</v>
      </c>
      <c r="H90" s="94">
        <f t="shared" si="1"/>
        <v>0</v>
      </c>
    </row>
    <row r="91" spans="1:8" x14ac:dyDescent="0.25">
      <c r="A91" s="301">
        <f t="shared" si="2"/>
        <v>29</v>
      </c>
      <c r="B91" s="250" t="s">
        <v>199</v>
      </c>
      <c r="C91" s="251"/>
      <c r="D91" s="252"/>
      <c r="E91" s="17" t="s">
        <v>129</v>
      </c>
      <c r="F91" s="39"/>
      <c r="G91" s="42"/>
      <c r="H91" s="94"/>
    </row>
    <row r="92" spans="1:8" x14ac:dyDescent="0.25">
      <c r="A92" s="302"/>
      <c r="B92" s="253" t="s">
        <v>200</v>
      </c>
      <c r="C92" s="254"/>
      <c r="D92" s="255"/>
      <c r="E92" s="16" t="s">
        <v>130</v>
      </c>
      <c r="F92" s="39">
        <v>0</v>
      </c>
      <c r="G92" s="40">
        <f>Cenovnik!G92</f>
        <v>0</v>
      </c>
      <c r="H92" s="94">
        <f t="shared" si="1"/>
        <v>0</v>
      </c>
    </row>
    <row r="93" spans="1:8" x14ac:dyDescent="0.25">
      <c r="A93" s="332">
        <f t="shared" si="2"/>
        <v>30</v>
      </c>
      <c r="B93" s="197" t="s">
        <v>201</v>
      </c>
      <c r="C93" s="198"/>
      <c r="D93" s="199"/>
      <c r="E93" s="18" t="s">
        <v>129</v>
      </c>
      <c r="F93" s="39"/>
      <c r="G93" s="42"/>
      <c r="H93" s="94"/>
    </row>
    <row r="94" spans="1:8" x14ac:dyDescent="0.25">
      <c r="A94" s="333"/>
      <c r="B94" s="197" t="s">
        <v>202</v>
      </c>
      <c r="C94" s="198"/>
      <c r="D94" s="199"/>
      <c r="E94" s="18" t="s">
        <v>130</v>
      </c>
      <c r="F94" s="39">
        <v>0</v>
      </c>
      <c r="G94" s="54">
        <f>Cenovnik!G94</f>
        <v>0</v>
      </c>
      <c r="H94" s="94">
        <f t="shared" si="1"/>
        <v>0</v>
      </c>
    </row>
    <row r="95" spans="1:8" x14ac:dyDescent="0.25">
      <c r="A95" s="309">
        <f t="shared" si="2"/>
        <v>31</v>
      </c>
      <c r="B95" s="329" t="s">
        <v>59</v>
      </c>
      <c r="C95" s="330"/>
      <c r="D95" s="331"/>
      <c r="E95" s="18" t="s">
        <v>129</v>
      </c>
      <c r="F95" s="39"/>
      <c r="G95" s="42"/>
      <c r="H95" s="94"/>
    </row>
    <row r="96" spans="1:8" x14ac:dyDescent="0.25">
      <c r="A96" s="302"/>
      <c r="B96" s="355" t="s">
        <v>60</v>
      </c>
      <c r="C96" s="356"/>
      <c r="D96" s="388"/>
      <c r="E96" s="19" t="s">
        <v>130</v>
      </c>
      <c r="F96" s="39">
        <v>0</v>
      </c>
      <c r="G96" s="40">
        <f>Cenovnik!G96</f>
        <v>0</v>
      </c>
      <c r="H96" s="94">
        <f t="shared" si="1"/>
        <v>0</v>
      </c>
    </row>
    <row r="97" spans="1:8" x14ac:dyDescent="0.25">
      <c r="A97" s="309">
        <f t="shared" si="2"/>
        <v>32</v>
      </c>
      <c r="B97" s="329" t="s">
        <v>61</v>
      </c>
      <c r="C97" s="330"/>
      <c r="D97" s="331"/>
      <c r="E97" s="18" t="s">
        <v>129</v>
      </c>
      <c r="F97" s="39"/>
      <c r="G97" s="42"/>
      <c r="H97" s="94"/>
    </row>
    <row r="98" spans="1:8" x14ac:dyDescent="0.25">
      <c r="A98" s="302"/>
      <c r="B98" s="355" t="s">
        <v>62</v>
      </c>
      <c r="C98" s="356"/>
      <c r="D98" s="388"/>
      <c r="E98" s="19" t="s">
        <v>130</v>
      </c>
      <c r="F98" s="39">
        <v>0</v>
      </c>
      <c r="G98" s="40">
        <f>Cenovnik!G98</f>
        <v>0</v>
      </c>
      <c r="H98" s="94">
        <f t="shared" si="1"/>
        <v>0</v>
      </c>
    </row>
    <row r="99" spans="1:8" ht="50.25" customHeight="1" x14ac:dyDescent="0.25">
      <c r="A99" s="309">
        <f t="shared" si="2"/>
        <v>33</v>
      </c>
      <c r="B99" s="352" t="s">
        <v>63</v>
      </c>
      <c r="C99" s="353"/>
      <c r="D99" s="354"/>
      <c r="E99" s="18" t="s">
        <v>129</v>
      </c>
      <c r="F99" s="39"/>
      <c r="G99" s="42"/>
      <c r="H99" s="94"/>
    </row>
    <row r="100" spans="1:8" ht="54" customHeight="1" x14ac:dyDescent="0.25">
      <c r="A100" s="302"/>
      <c r="B100" s="296" t="s">
        <v>64</v>
      </c>
      <c r="C100" s="297"/>
      <c r="D100" s="298"/>
      <c r="E100" s="19" t="s">
        <v>130</v>
      </c>
      <c r="F100" s="39">
        <v>0</v>
      </c>
      <c r="G100" s="40">
        <f>Cenovnik!G100</f>
        <v>0</v>
      </c>
      <c r="H100" s="94">
        <f t="shared" si="1"/>
        <v>0</v>
      </c>
    </row>
    <row r="101" spans="1:8" x14ac:dyDescent="0.25">
      <c r="A101" s="309">
        <f t="shared" si="2"/>
        <v>34</v>
      </c>
      <c r="B101" s="329" t="s">
        <v>65</v>
      </c>
      <c r="C101" s="330"/>
      <c r="D101" s="331"/>
      <c r="E101" s="18" t="s">
        <v>129</v>
      </c>
      <c r="F101" s="39"/>
      <c r="G101" s="42"/>
      <c r="H101" s="94"/>
    </row>
    <row r="102" spans="1:8" x14ac:dyDescent="0.25">
      <c r="A102" s="302"/>
      <c r="B102" s="355" t="s">
        <v>66</v>
      </c>
      <c r="C102" s="356"/>
      <c r="D102" s="388"/>
      <c r="E102" s="19" t="s">
        <v>130</v>
      </c>
      <c r="F102" s="39">
        <v>0</v>
      </c>
      <c r="G102" s="40">
        <f>Cenovnik!G102</f>
        <v>0</v>
      </c>
      <c r="H102" s="94">
        <f t="shared" si="1"/>
        <v>0</v>
      </c>
    </row>
    <row r="103" spans="1:8" x14ac:dyDescent="0.25">
      <c r="A103" s="309">
        <f t="shared" si="2"/>
        <v>35</v>
      </c>
      <c r="B103" s="329" t="s">
        <v>67</v>
      </c>
      <c r="C103" s="330"/>
      <c r="D103" s="331"/>
      <c r="E103" s="18" t="s">
        <v>129</v>
      </c>
      <c r="F103" s="39"/>
      <c r="G103" s="42"/>
      <c r="H103" s="94"/>
    </row>
    <row r="104" spans="1:8" x14ac:dyDescent="0.25">
      <c r="A104" s="302"/>
      <c r="B104" s="355" t="s">
        <v>136</v>
      </c>
      <c r="C104" s="356"/>
      <c r="D104" s="388"/>
      <c r="E104" s="19" t="s">
        <v>130</v>
      </c>
      <c r="F104" s="39">
        <v>0</v>
      </c>
      <c r="G104" s="40">
        <f>Cenovnik!G104</f>
        <v>0</v>
      </c>
      <c r="H104" s="94">
        <f t="shared" si="1"/>
        <v>0</v>
      </c>
    </row>
    <row r="105" spans="1:8" x14ac:dyDescent="0.25">
      <c r="A105" s="301">
        <v>36</v>
      </c>
      <c r="B105" s="306" t="s">
        <v>68</v>
      </c>
      <c r="C105" s="307"/>
      <c r="D105" s="308"/>
      <c r="E105" s="20" t="s">
        <v>129</v>
      </c>
      <c r="F105" s="39"/>
      <c r="G105" s="42"/>
      <c r="H105" s="94"/>
    </row>
    <row r="106" spans="1:8" x14ac:dyDescent="0.25">
      <c r="A106" s="309"/>
      <c r="B106" s="382" t="s">
        <v>69</v>
      </c>
      <c r="C106" s="383"/>
      <c r="D106" s="384"/>
      <c r="E106" s="20"/>
      <c r="F106" s="39"/>
      <c r="G106" s="47"/>
      <c r="H106" s="94"/>
    </row>
    <row r="107" spans="1:8" x14ac:dyDescent="0.25">
      <c r="A107" s="309"/>
      <c r="B107" s="382" t="s">
        <v>70</v>
      </c>
      <c r="C107" s="383"/>
      <c r="D107" s="384"/>
      <c r="E107" s="20" t="s">
        <v>130</v>
      </c>
      <c r="F107" s="39">
        <v>0</v>
      </c>
      <c r="G107" s="40">
        <f>Cenovnik!G107</f>
        <v>0</v>
      </c>
      <c r="H107" s="94">
        <f t="shared" si="1"/>
        <v>0</v>
      </c>
    </row>
    <row r="108" spans="1:8" x14ac:dyDescent="0.25">
      <c r="A108" s="309"/>
      <c r="B108" s="382" t="s">
        <v>71</v>
      </c>
      <c r="C108" s="383"/>
      <c r="D108" s="384"/>
      <c r="E108" s="20" t="s">
        <v>130</v>
      </c>
      <c r="F108" s="39">
        <v>0</v>
      </c>
      <c r="G108" s="40">
        <f>Cenovnik!G108</f>
        <v>0</v>
      </c>
      <c r="H108" s="94">
        <f t="shared" si="1"/>
        <v>0</v>
      </c>
    </row>
    <row r="109" spans="1:8" x14ac:dyDescent="0.25">
      <c r="A109" s="309"/>
      <c r="B109" s="382" t="s">
        <v>72</v>
      </c>
      <c r="C109" s="383"/>
      <c r="D109" s="384"/>
      <c r="E109" s="20" t="s">
        <v>130</v>
      </c>
      <c r="F109" s="39">
        <v>0</v>
      </c>
      <c r="G109" s="40">
        <f>Cenovnik!G109</f>
        <v>0</v>
      </c>
      <c r="H109" s="94">
        <f t="shared" si="1"/>
        <v>0</v>
      </c>
    </row>
    <row r="110" spans="1:8" x14ac:dyDescent="0.25">
      <c r="A110" s="309"/>
      <c r="B110" s="382" t="s">
        <v>73</v>
      </c>
      <c r="C110" s="383"/>
      <c r="D110" s="384"/>
      <c r="E110" s="20" t="s">
        <v>130</v>
      </c>
      <c r="F110" s="39">
        <v>0</v>
      </c>
      <c r="G110" s="40">
        <f>Cenovnik!G110</f>
        <v>0</v>
      </c>
      <c r="H110" s="94">
        <f t="shared" si="1"/>
        <v>0</v>
      </c>
    </row>
    <row r="111" spans="1:8" x14ac:dyDescent="0.25">
      <c r="A111" s="302"/>
      <c r="B111" s="348" t="s">
        <v>74</v>
      </c>
      <c r="C111" s="349"/>
      <c r="D111" s="350"/>
      <c r="E111" s="20" t="s">
        <v>130</v>
      </c>
      <c r="F111" s="39">
        <v>0</v>
      </c>
      <c r="G111" s="54">
        <f>Cenovnik!G111</f>
        <v>0</v>
      </c>
      <c r="H111" s="94">
        <f t="shared" si="1"/>
        <v>0</v>
      </c>
    </row>
    <row r="112" spans="1:8" x14ac:dyDescent="0.25">
      <c r="A112" s="309">
        <v>37</v>
      </c>
      <c r="B112" s="56" t="s">
        <v>75</v>
      </c>
      <c r="C112" s="7"/>
      <c r="D112" s="57"/>
      <c r="E112" s="17" t="s">
        <v>129</v>
      </c>
      <c r="F112" s="39"/>
      <c r="G112" s="51"/>
      <c r="H112" s="94"/>
    </row>
    <row r="113" spans="1:8" x14ac:dyDescent="0.25">
      <c r="A113" s="309"/>
      <c r="B113" s="56" t="s">
        <v>76</v>
      </c>
      <c r="C113" s="7"/>
      <c r="D113" s="57"/>
      <c r="E113" s="18"/>
      <c r="F113" s="39">
        <v>0</v>
      </c>
      <c r="G113" s="40">
        <f>Cenovnik!G113</f>
        <v>0</v>
      </c>
      <c r="H113" s="94">
        <f t="shared" si="1"/>
        <v>0</v>
      </c>
    </row>
    <row r="114" spans="1:8" x14ac:dyDescent="0.25">
      <c r="A114" s="309"/>
      <c r="B114" s="382" t="s">
        <v>77</v>
      </c>
      <c r="C114" s="383"/>
      <c r="D114" s="384"/>
      <c r="E114" s="18" t="s">
        <v>130</v>
      </c>
      <c r="F114" s="39">
        <v>0</v>
      </c>
      <c r="G114" s="40">
        <f>Cenovnik!G114</f>
        <v>0</v>
      </c>
      <c r="H114" s="94">
        <f t="shared" si="1"/>
        <v>0</v>
      </c>
    </row>
    <row r="115" spans="1:8" x14ac:dyDescent="0.25">
      <c r="A115" s="302"/>
      <c r="B115" s="348" t="s">
        <v>78</v>
      </c>
      <c r="C115" s="349"/>
      <c r="D115" s="350"/>
      <c r="E115" s="18" t="s">
        <v>130</v>
      </c>
      <c r="F115" s="39">
        <v>0</v>
      </c>
      <c r="G115" s="40">
        <f>Cenovnik!G115</f>
        <v>0</v>
      </c>
      <c r="H115" s="94">
        <f t="shared" si="1"/>
        <v>0</v>
      </c>
    </row>
    <row r="116" spans="1:8" x14ac:dyDescent="0.25">
      <c r="A116" s="301">
        <v>38</v>
      </c>
      <c r="B116" s="306" t="s">
        <v>79</v>
      </c>
      <c r="C116" s="307"/>
      <c r="D116" s="308"/>
      <c r="E116" s="17" t="s">
        <v>129</v>
      </c>
      <c r="F116" s="39"/>
      <c r="G116" s="42"/>
      <c r="H116" s="94"/>
    </row>
    <row r="117" spans="1:8" x14ac:dyDescent="0.25">
      <c r="A117" s="309"/>
      <c r="B117" s="56" t="s">
        <v>80</v>
      </c>
      <c r="C117" s="7"/>
      <c r="D117" s="57"/>
      <c r="E117" s="18"/>
      <c r="F117" s="39"/>
      <c r="G117" s="47"/>
      <c r="H117" s="94"/>
    </row>
    <row r="118" spans="1:8" x14ac:dyDescent="0.25">
      <c r="A118" s="309"/>
      <c r="B118" s="382" t="s">
        <v>81</v>
      </c>
      <c r="C118" s="383"/>
      <c r="D118" s="384"/>
      <c r="E118" s="18" t="s">
        <v>130</v>
      </c>
      <c r="F118" s="39">
        <v>0</v>
      </c>
      <c r="G118" s="40">
        <f>Cenovnik!G118</f>
        <v>0</v>
      </c>
      <c r="H118" s="94">
        <f t="shared" si="1"/>
        <v>0</v>
      </c>
    </row>
    <row r="119" spans="1:8" x14ac:dyDescent="0.25">
      <c r="A119" s="309"/>
      <c r="B119" s="382" t="s">
        <v>82</v>
      </c>
      <c r="C119" s="383"/>
      <c r="D119" s="384"/>
      <c r="E119" s="18" t="s">
        <v>130</v>
      </c>
      <c r="F119" s="39">
        <v>0</v>
      </c>
      <c r="G119" s="40">
        <f>Cenovnik!G119</f>
        <v>0</v>
      </c>
      <c r="H119" s="94">
        <f t="shared" si="1"/>
        <v>0</v>
      </c>
    </row>
    <row r="120" spans="1:8" x14ac:dyDescent="0.25">
      <c r="A120" s="309"/>
      <c r="B120" s="382" t="s">
        <v>83</v>
      </c>
      <c r="C120" s="383"/>
      <c r="D120" s="384"/>
      <c r="E120" s="18" t="s">
        <v>130</v>
      </c>
      <c r="F120" s="39">
        <v>0</v>
      </c>
      <c r="G120" s="40">
        <f>Cenovnik!G120</f>
        <v>0</v>
      </c>
      <c r="H120" s="94">
        <f t="shared" si="1"/>
        <v>0</v>
      </c>
    </row>
    <row r="121" spans="1:8" x14ac:dyDescent="0.25">
      <c r="A121" s="302"/>
      <c r="B121" s="348" t="s">
        <v>84</v>
      </c>
      <c r="C121" s="349"/>
      <c r="D121" s="350"/>
      <c r="E121" s="19" t="s">
        <v>130</v>
      </c>
      <c r="F121" s="39">
        <v>0</v>
      </c>
      <c r="G121" s="40">
        <f>Cenovnik!G121</f>
        <v>0</v>
      </c>
      <c r="H121" s="94">
        <f t="shared" si="1"/>
        <v>0</v>
      </c>
    </row>
    <row r="122" spans="1:8" x14ac:dyDescent="0.25">
      <c r="A122" s="309">
        <f>SUM(A116+1)</f>
        <v>39</v>
      </c>
      <c r="B122" s="382" t="s">
        <v>85</v>
      </c>
      <c r="C122" s="383"/>
      <c r="D122" s="384"/>
      <c r="E122" s="18" t="s">
        <v>129</v>
      </c>
      <c r="F122" s="39"/>
      <c r="G122" s="47"/>
      <c r="H122" s="94"/>
    </row>
    <row r="123" spans="1:8" x14ac:dyDescent="0.25">
      <c r="A123" s="309"/>
      <c r="B123" s="382" t="s">
        <v>86</v>
      </c>
      <c r="C123" s="383"/>
      <c r="D123" s="384"/>
      <c r="E123" s="18"/>
      <c r="F123" s="39"/>
      <c r="G123" s="47"/>
      <c r="H123" s="94"/>
    </row>
    <row r="124" spans="1:8" x14ac:dyDescent="0.25">
      <c r="A124" s="309"/>
      <c r="B124" s="433" t="s">
        <v>140</v>
      </c>
      <c r="C124" s="434"/>
      <c r="D124" s="435"/>
      <c r="E124" s="18" t="s">
        <v>130</v>
      </c>
      <c r="F124" s="39">
        <v>0</v>
      </c>
      <c r="G124" s="40">
        <f>Cenovnik!G124</f>
        <v>0</v>
      </c>
      <c r="H124" s="94">
        <f t="shared" si="1"/>
        <v>0</v>
      </c>
    </row>
    <row r="125" spans="1:8" x14ac:dyDescent="0.25">
      <c r="A125" s="309"/>
      <c r="B125" s="382" t="s">
        <v>141</v>
      </c>
      <c r="C125" s="383"/>
      <c r="D125" s="384"/>
      <c r="E125" s="18" t="s">
        <v>130</v>
      </c>
      <c r="F125" s="39">
        <v>0</v>
      </c>
      <c r="G125" s="40">
        <f>Cenovnik!G125</f>
        <v>0</v>
      </c>
      <c r="H125" s="94">
        <f t="shared" si="1"/>
        <v>0</v>
      </c>
    </row>
    <row r="126" spans="1:8" x14ac:dyDescent="0.25">
      <c r="A126" s="309"/>
      <c r="B126" s="382" t="s">
        <v>142</v>
      </c>
      <c r="C126" s="383"/>
      <c r="D126" s="384"/>
      <c r="E126" s="18" t="s">
        <v>130</v>
      </c>
      <c r="F126" s="39">
        <v>0</v>
      </c>
      <c r="G126" s="40">
        <f>Cenovnik!G126</f>
        <v>0</v>
      </c>
      <c r="H126" s="94">
        <f t="shared" si="1"/>
        <v>0</v>
      </c>
    </row>
    <row r="127" spans="1:8" x14ac:dyDescent="0.25">
      <c r="A127" s="309"/>
      <c r="B127" s="382" t="s">
        <v>143</v>
      </c>
      <c r="C127" s="383"/>
      <c r="D127" s="384"/>
      <c r="E127" s="18" t="s">
        <v>130</v>
      </c>
      <c r="F127" s="39">
        <v>0</v>
      </c>
      <c r="G127" s="40">
        <f>Cenovnik!G127</f>
        <v>0</v>
      </c>
      <c r="H127" s="94">
        <f t="shared" si="1"/>
        <v>0</v>
      </c>
    </row>
    <row r="128" spans="1:8" x14ac:dyDescent="0.25">
      <c r="A128" s="309"/>
      <c r="B128" s="382" t="s">
        <v>144</v>
      </c>
      <c r="C128" s="383"/>
      <c r="D128" s="384"/>
      <c r="E128" s="18" t="s">
        <v>130</v>
      </c>
      <c r="F128" s="39">
        <v>0</v>
      </c>
      <c r="G128" s="40">
        <f>Cenovnik!G128</f>
        <v>0</v>
      </c>
      <c r="H128" s="94">
        <f t="shared" si="1"/>
        <v>0</v>
      </c>
    </row>
    <row r="129" spans="1:8" x14ac:dyDescent="0.25">
      <c r="A129" s="309"/>
      <c r="B129" s="382" t="s">
        <v>87</v>
      </c>
      <c r="C129" s="383"/>
      <c r="D129" s="384"/>
      <c r="E129" s="18" t="s">
        <v>130</v>
      </c>
      <c r="F129" s="39">
        <v>0</v>
      </c>
      <c r="G129" s="40">
        <f>Cenovnik!G129</f>
        <v>0</v>
      </c>
      <c r="H129" s="94">
        <f t="shared" si="1"/>
        <v>0</v>
      </c>
    </row>
    <row r="130" spans="1:8" x14ac:dyDescent="0.25">
      <c r="A130" s="309"/>
      <c r="B130" s="382" t="s">
        <v>88</v>
      </c>
      <c r="C130" s="383"/>
      <c r="D130" s="384"/>
      <c r="E130" s="18" t="s">
        <v>130</v>
      </c>
      <c r="F130" s="39">
        <v>0</v>
      </c>
      <c r="G130" s="40">
        <f>Cenovnik!G130</f>
        <v>0</v>
      </c>
      <c r="H130" s="94">
        <f t="shared" si="1"/>
        <v>0</v>
      </c>
    </row>
    <row r="131" spans="1:8" x14ac:dyDescent="0.25">
      <c r="A131" s="309"/>
      <c r="B131" s="382" t="s">
        <v>89</v>
      </c>
      <c r="C131" s="383"/>
      <c r="D131" s="384"/>
      <c r="E131" s="18" t="s">
        <v>130</v>
      </c>
      <c r="F131" s="39">
        <v>0</v>
      </c>
      <c r="G131" s="40">
        <f>Cenovnik!G131</f>
        <v>0</v>
      </c>
      <c r="H131" s="94">
        <f t="shared" si="1"/>
        <v>0</v>
      </c>
    </row>
    <row r="132" spans="1:8" x14ac:dyDescent="0.25">
      <c r="A132" s="309"/>
      <c r="B132" s="382" t="s">
        <v>90</v>
      </c>
      <c r="C132" s="383"/>
      <c r="D132" s="384"/>
      <c r="E132" s="18" t="s">
        <v>130</v>
      </c>
      <c r="F132" s="39">
        <v>0</v>
      </c>
      <c r="G132" s="40">
        <f>Cenovnik!G132</f>
        <v>0</v>
      </c>
      <c r="H132" s="94">
        <f t="shared" si="1"/>
        <v>0</v>
      </c>
    </row>
    <row r="133" spans="1:8" x14ac:dyDescent="0.25">
      <c r="A133" s="309"/>
      <c r="B133" s="382" t="s">
        <v>91</v>
      </c>
      <c r="C133" s="383"/>
      <c r="D133" s="384"/>
      <c r="E133" s="18" t="s">
        <v>130</v>
      </c>
      <c r="F133" s="39">
        <v>0</v>
      </c>
      <c r="G133" s="40">
        <f>Cenovnik!G133</f>
        <v>0</v>
      </c>
      <c r="H133" s="94">
        <f t="shared" si="1"/>
        <v>0</v>
      </c>
    </row>
    <row r="134" spans="1:8" x14ac:dyDescent="0.25">
      <c r="A134" s="309"/>
      <c r="B134" s="382" t="s">
        <v>92</v>
      </c>
      <c r="C134" s="383"/>
      <c r="D134" s="384"/>
      <c r="E134" s="18" t="s">
        <v>130</v>
      </c>
      <c r="F134" s="39">
        <v>0</v>
      </c>
      <c r="G134" s="40">
        <f>Cenovnik!G134</f>
        <v>0</v>
      </c>
      <c r="H134" s="94">
        <f t="shared" si="1"/>
        <v>0</v>
      </c>
    </row>
    <row r="135" spans="1:8" x14ac:dyDescent="0.25">
      <c r="A135" s="309"/>
      <c r="B135" s="315" t="s">
        <v>93</v>
      </c>
      <c r="C135" s="316"/>
      <c r="D135" s="317"/>
      <c r="E135" s="18" t="s">
        <v>130</v>
      </c>
      <c r="F135" s="39">
        <v>0</v>
      </c>
      <c r="G135" s="40">
        <f>Cenovnik!G135</f>
        <v>0</v>
      </c>
      <c r="H135" s="94">
        <f t="shared" si="1"/>
        <v>0</v>
      </c>
    </row>
    <row r="136" spans="1:8" x14ac:dyDescent="0.25">
      <c r="A136" s="309"/>
      <c r="B136" s="315" t="s">
        <v>149</v>
      </c>
      <c r="C136" s="316"/>
      <c r="D136" s="317"/>
      <c r="E136" s="18" t="s">
        <v>130</v>
      </c>
      <c r="F136" s="39">
        <v>0</v>
      </c>
      <c r="G136" s="40">
        <f>Cenovnik!G136</f>
        <v>0</v>
      </c>
      <c r="H136" s="94">
        <f t="shared" si="1"/>
        <v>0</v>
      </c>
    </row>
    <row r="137" spans="1:8" x14ac:dyDescent="0.25">
      <c r="A137" s="309"/>
      <c r="B137" s="315" t="s">
        <v>207</v>
      </c>
      <c r="C137" s="316"/>
      <c r="D137" s="317"/>
      <c r="E137" s="18" t="s">
        <v>130</v>
      </c>
      <c r="F137" s="39">
        <v>0</v>
      </c>
      <c r="G137" s="40">
        <f>Cenovnik!G137</f>
        <v>0</v>
      </c>
      <c r="H137" s="94">
        <f t="shared" si="1"/>
        <v>0</v>
      </c>
    </row>
    <row r="138" spans="1:8" x14ac:dyDescent="0.25">
      <c r="A138" s="309"/>
      <c r="B138" s="315" t="s">
        <v>94</v>
      </c>
      <c r="C138" s="316"/>
      <c r="D138" s="317"/>
      <c r="E138" s="18" t="s">
        <v>130</v>
      </c>
      <c r="F138" s="39">
        <v>0</v>
      </c>
      <c r="G138" s="40">
        <f>Cenovnik!G138</f>
        <v>0</v>
      </c>
      <c r="H138" s="94">
        <f t="shared" si="1"/>
        <v>0</v>
      </c>
    </row>
    <row r="139" spans="1:8" x14ac:dyDescent="0.25">
      <c r="A139" s="302"/>
      <c r="B139" s="424" t="s">
        <v>95</v>
      </c>
      <c r="C139" s="425"/>
      <c r="D139" s="426"/>
      <c r="E139" s="22" t="s">
        <v>130</v>
      </c>
      <c r="F139" s="39">
        <v>0</v>
      </c>
      <c r="G139" s="40">
        <f>Cenovnik!G139</f>
        <v>0</v>
      </c>
      <c r="H139" s="94">
        <f t="shared" si="1"/>
        <v>0</v>
      </c>
    </row>
    <row r="140" spans="1:8" ht="30" customHeight="1" x14ac:dyDescent="0.25">
      <c r="A140" s="301">
        <v>40</v>
      </c>
      <c r="B140" s="529" t="s">
        <v>250</v>
      </c>
      <c r="C140" s="530"/>
      <c r="D140" s="531"/>
      <c r="E140" s="29" t="s">
        <v>129</v>
      </c>
      <c r="F140" s="39"/>
      <c r="G140" s="532"/>
      <c r="H140" s="94"/>
    </row>
    <row r="141" spans="1:8" ht="33" customHeight="1" x14ac:dyDescent="0.25">
      <c r="A141" s="302"/>
      <c r="B141" s="430" t="s">
        <v>249</v>
      </c>
      <c r="C141" s="431"/>
      <c r="D141" s="432"/>
      <c r="E141" s="30" t="s">
        <v>130</v>
      </c>
      <c r="F141" s="39">
        <v>0</v>
      </c>
      <c r="G141" s="40">
        <f>Cenovnik!G141</f>
        <v>0</v>
      </c>
      <c r="H141" s="94">
        <f t="shared" si="1"/>
        <v>0</v>
      </c>
    </row>
    <row r="142" spans="1:8" ht="30.75" customHeight="1" x14ac:dyDescent="0.25">
      <c r="A142" s="301">
        <f>SUM(A140+1)</f>
        <v>41</v>
      </c>
      <c r="B142" s="352" t="s">
        <v>145</v>
      </c>
      <c r="C142" s="353"/>
      <c r="D142" s="354"/>
      <c r="E142" s="21" t="s">
        <v>132</v>
      </c>
      <c r="F142" s="39"/>
      <c r="G142" s="42"/>
      <c r="H142" s="94"/>
    </row>
    <row r="143" spans="1:8" ht="31.5" customHeight="1" x14ac:dyDescent="0.25">
      <c r="A143" s="302"/>
      <c r="B143" s="303" t="s">
        <v>146</v>
      </c>
      <c r="C143" s="304"/>
      <c r="D143" s="305"/>
      <c r="E143" s="19" t="s">
        <v>132</v>
      </c>
      <c r="F143" s="39">
        <v>0</v>
      </c>
      <c r="G143" s="40">
        <f>Cenovnik!G143</f>
        <v>0</v>
      </c>
      <c r="H143" s="94">
        <f t="shared" si="1"/>
        <v>0</v>
      </c>
    </row>
    <row r="144" spans="1:8" ht="36.75" customHeight="1" x14ac:dyDescent="0.25">
      <c r="A144" s="301">
        <f>SUM(A142+1)</f>
        <v>42</v>
      </c>
      <c r="B144" s="352" t="s">
        <v>147</v>
      </c>
      <c r="C144" s="353"/>
      <c r="D144" s="354"/>
      <c r="E144" s="21" t="s">
        <v>132</v>
      </c>
      <c r="F144" s="39"/>
      <c r="G144" s="42"/>
      <c r="H144" s="94"/>
    </row>
    <row r="145" spans="1:8" ht="33.75" customHeight="1" x14ac:dyDescent="0.25">
      <c r="A145" s="302"/>
      <c r="B145" s="303" t="s">
        <v>148</v>
      </c>
      <c r="C145" s="304"/>
      <c r="D145" s="305"/>
      <c r="E145" s="19" t="s">
        <v>132</v>
      </c>
      <c r="F145" s="39">
        <v>0</v>
      </c>
      <c r="G145" s="40">
        <f>Cenovnik!G145</f>
        <v>0</v>
      </c>
      <c r="H145" s="94">
        <f t="shared" si="1"/>
        <v>0</v>
      </c>
    </row>
    <row r="146" spans="1:8" x14ac:dyDescent="0.25">
      <c r="A146" s="301">
        <f>SUM(A144+1)</f>
        <v>43</v>
      </c>
      <c r="B146" s="61" t="s">
        <v>194</v>
      </c>
      <c r="C146" s="61"/>
      <c r="D146" s="62"/>
      <c r="E146" s="21" t="s">
        <v>133</v>
      </c>
      <c r="F146" s="39"/>
      <c r="G146" s="42"/>
      <c r="H146" s="94"/>
    </row>
    <row r="147" spans="1:8" ht="15" customHeight="1" x14ac:dyDescent="0.25">
      <c r="A147" s="302"/>
      <c r="B147" s="136" t="s">
        <v>208</v>
      </c>
      <c r="C147" s="7"/>
      <c r="D147" s="57"/>
      <c r="E147" s="20" t="s">
        <v>133</v>
      </c>
      <c r="F147" s="39">
        <v>0</v>
      </c>
      <c r="G147" s="40">
        <f>Cenovnik!G147</f>
        <v>0</v>
      </c>
      <c r="H147" s="94">
        <f t="shared" si="1"/>
        <v>0</v>
      </c>
    </row>
    <row r="148" spans="1:8" ht="15" customHeight="1" x14ac:dyDescent="0.25">
      <c r="A148" s="310">
        <f>SUM(A146+1)</f>
        <v>44</v>
      </c>
      <c r="B148" s="137" t="s">
        <v>175</v>
      </c>
      <c r="C148" s="61"/>
      <c r="D148" s="61"/>
      <c r="E148" s="21" t="s">
        <v>256</v>
      </c>
      <c r="F148" s="39">
        <v>0</v>
      </c>
      <c r="G148" s="40"/>
      <c r="H148" s="94"/>
    </row>
    <row r="149" spans="1:8" ht="15" customHeight="1" x14ac:dyDescent="0.25">
      <c r="A149" s="311"/>
      <c r="B149" s="136" t="s">
        <v>267</v>
      </c>
      <c r="C149" s="7"/>
      <c r="D149" s="7"/>
      <c r="E149" s="19" t="s">
        <v>153</v>
      </c>
      <c r="F149" s="39">
        <v>0</v>
      </c>
      <c r="G149" s="40">
        <f>Cenovnik!G149</f>
        <v>0</v>
      </c>
      <c r="H149" s="94">
        <f t="shared" si="1"/>
        <v>0</v>
      </c>
    </row>
    <row r="150" spans="1:8" ht="18" customHeight="1" x14ac:dyDescent="0.25">
      <c r="A150" s="363">
        <f>SUM(A148+1)</f>
        <v>45</v>
      </c>
      <c r="B150" s="329" t="s">
        <v>203</v>
      </c>
      <c r="C150" s="330"/>
      <c r="D150" s="330"/>
      <c r="E150" s="20" t="s">
        <v>133</v>
      </c>
      <c r="F150" s="39"/>
      <c r="G150" s="51"/>
      <c r="H150" s="94"/>
    </row>
    <row r="151" spans="1:8" ht="18" customHeight="1" x14ac:dyDescent="0.25">
      <c r="A151" s="346"/>
      <c r="B151" s="355" t="s">
        <v>204</v>
      </c>
      <c r="C151" s="356"/>
      <c r="D151" s="356"/>
      <c r="E151" s="19" t="s">
        <v>133</v>
      </c>
      <c r="F151" s="39">
        <v>0</v>
      </c>
      <c r="G151" s="54">
        <f>Cenovnik!G151</f>
        <v>0</v>
      </c>
      <c r="H151" s="94">
        <f t="shared" si="1"/>
        <v>0</v>
      </c>
    </row>
    <row r="152" spans="1:8" ht="45.75" customHeight="1" x14ac:dyDescent="0.25">
      <c r="A152" s="336">
        <f>SUM(A150+1)</f>
        <v>46</v>
      </c>
      <c r="B152" s="296" t="s">
        <v>251</v>
      </c>
      <c r="C152" s="366"/>
      <c r="D152" s="367"/>
      <c r="E152" s="20" t="s">
        <v>176</v>
      </c>
      <c r="F152" s="39"/>
      <c r="G152" s="42"/>
      <c r="H152" s="94"/>
    </row>
    <row r="153" spans="1:8" ht="36" customHeight="1" thickBot="1" x14ac:dyDescent="0.3">
      <c r="A153" s="368"/>
      <c r="B153" s="341" t="s">
        <v>252</v>
      </c>
      <c r="C153" s="342"/>
      <c r="D153" s="342"/>
      <c r="E153" s="24" t="s">
        <v>177</v>
      </c>
      <c r="F153" s="39">
        <v>0</v>
      </c>
      <c r="G153" s="64">
        <f>Cenovnik!G153</f>
        <v>0</v>
      </c>
      <c r="H153" s="94">
        <f t="shared" si="1"/>
        <v>0</v>
      </c>
    </row>
    <row r="154" spans="1:8" ht="15.75" thickBot="1" x14ac:dyDescent="0.3">
      <c r="A154" s="65"/>
      <c r="B154" s="7"/>
      <c r="C154" s="7"/>
      <c r="D154" s="7"/>
      <c r="E154" s="162"/>
      <c r="F154" s="7"/>
      <c r="G154" s="82"/>
      <c r="H154" s="276">
        <f>SUM(H14:H153)</f>
        <v>0</v>
      </c>
    </row>
    <row r="155" spans="1:8" ht="15.75" thickBot="1" x14ac:dyDescent="0.3">
      <c r="A155" s="67"/>
      <c r="B155" s="68"/>
      <c r="C155" s="68"/>
      <c r="D155" s="68"/>
      <c r="E155" s="25"/>
      <c r="F155" s="68"/>
      <c r="G155" s="83"/>
      <c r="H155" s="95"/>
    </row>
    <row r="156" spans="1:8" x14ac:dyDescent="0.25">
      <c r="A156" s="6"/>
      <c r="B156" s="7"/>
      <c r="C156" s="7"/>
      <c r="D156" s="7"/>
      <c r="E156" s="162"/>
      <c r="F156" s="7"/>
      <c r="G156" s="82"/>
      <c r="H156" s="84"/>
    </row>
    <row r="157" spans="1:8" x14ac:dyDescent="0.25">
      <c r="A157" s="6"/>
      <c r="B157" s="7"/>
      <c r="C157" s="7"/>
      <c r="D157" s="7"/>
      <c r="E157" s="162"/>
      <c r="F157" s="7"/>
      <c r="G157" s="82"/>
      <c r="H157" s="84"/>
    </row>
    <row r="158" spans="1:8" x14ac:dyDescent="0.25">
      <c r="A158" s="6"/>
      <c r="B158" s="7"/>
      <c r="C158" s="7"/>
      <c r="D158" s="7"/>
      <c r="E158" s="162"/>
      <c r="F158" s="7"/>
      <c r="G158" s="82"/>
      <c r="H158" s="84"/>
    </row>
    <row r="159" spans="1:8" ht="15.75" thickBot="1" x14ac:dyDescent="0.3">
      <c r="A159" s="78"/>
      <c r="B159" s="68"/>
      <c r="C159" s="68"/>
      <c r="D159" s="68"/>
      <c r="E159" s="25"/>
      <c r="F159" s="68"/>
      <c r="G159" s="83"/>
      <c r="H159" s="96"/>
    </row>
    <row r="160" spans="1:8" x14ac:dyDescent="0.25">
      <c r="A160" s="32"/>
      <c r="B160" s="7"/>
      <c r="C160" s="7"/>
      <c r="D160" s="7"/>
      <c r="E160" s="162"/>
      <c r="F160" s="7"/>
      <c r="G160" s="84"/>
      <c r="H160" s="89"/>
    </row>
    <row r="161" spans="1:12" x14ac:dyDescent="0.25">
      <c r="A161" s="32"/>
      <c r="B161" s="7"/>
      <c r="C161" s="7"/>
      <c r="D161" s="7"/>
      <c r="E161" s="162"/>
      <c r="F161" s="7"/>
      <c r="G161" s="84"/>
      <c r="H161" s="97"/>
    </row>
    <row r="162" spans="1:12" x14ac:dyDescent="0.25">
      <c r="A162" s="32"/>
      <c r="B162" s="7"/>
      <c r="C162" s="7"/>
      <c r="D162" s="7"/>
      <c r="E162" s="162"/>
      <c r="F162" s="7"/>
      <c r="G162" s="84"/>
      <c r="H162" s="97"/>
    </row>
    <row r="163" spans="1:12" x14ac:dyDescent="0.25">
      <c r="A163" s="77"/>
      <c r="B163" s="162"/>
      <c r="C163" s="7"/>
      <c r="D163" s="7"/>
      <c r="E163" s="162"/>
      <c r="F163" s="7"/>
      <c r="G163" s="82"/>
      <c r="H163" s="97"/>
    </row>
    <row r="164" spans="1:12" ht="15.75" thickBot="1" x14ac:dyDescent="0.3">
      <c r="A164" s="454"/>
      <c r="B164" s="455"/>
      <c r="C164" s="455"/>
      <c r="D164" s="68"/>
      <c r="E164" s="76"/>
      <c r="F164" s="68"/>
      <c r="G164" s="83"/>
      <c r="H164" s="98"/>
    </row>
    <row r="165" spans="1:12" ht="15.75" thickBot="1" x14ac:dyDescent="0.3">
      <c r="A165" s="32"/>
      <c r="B165" s="7"/>
      <c r="C165" s="7"/>
      <c r="D165" s="7"/>
      <c r="E165" s="162"/>
      <c r="F165" s="7"/>
      <c r="G165" s="82"/>
      <c r="H165" s="89"/>
    </row>
    <row r="166" spans="1:12" ht="39" customHeight="1" thickBot="1" x14ac:dyDescent="0.3">
      <c r="A166" s="357" t="s">
        <v>181</v>
      </c>
      <c r="B166" s="358"/>
      <c r="C166" s="358"/>
      <c r="D166" s="358"/>
      <c r="E166" s="358"/>
      <c r="F166" s="358"/>
      <c r="G166" s="456">
        <v>0</v>
      </c>
      <c r="H166" s="359"/>
    </row>
    <row r="167" spans="1:12" ht="15.75" thickBot="1" x14ac:dyDescent="0.3">
      <c r="A167" s="32"/>
      <c r="B167" s="6"/>
      <c r="C167" s="6"/>
      <c r="D167" s="6"/>
      <c r="E167" s="26"/>
      <c r="F167" s="6"/>
      <c r="G167" s="79"/>
      <c r="H167" s="89"/>
    </row>
    <row r="168" spans="1:12" ht="15.75" thickBot="1" x14ac:dyDescent="0.3">
      <c r="A168" s="360"/>
      <c r="B168" s="361"/>
      <c r="C168" s="361"/>
      <c r="D168" s="362"/>
      <c r="E168" s="372"/>
      <c r="F168" s="457"/>
      <c r="G168" s="458">
        <v>0</v>
      </c>
      <c r="H168" s="90"/>
    </row>
    <row r="169" spans="1:12" ht="15.75" thickBot="1" x14ac:dyDescent="0.3">
      <c r="A169" s="369"/>
      <c r="B169" s="370"/>
      <c r="C169" s="370"/>
      <c r="D169" s="371"/>
      <c r="E169" s="372"/>
      <c r="F169" s="373"/>
      <c r="G169" s="364"/>
      <c r="H169" s="362"/>
    </row>
    <row r="170" spans="1:12" ht="15.75" thickBot="1" x14ac:dyDescent="0.3">
      <c r="A170" s="33" t="s">
        <v>0</v>
      </c>
      <c r="B170" s="379" t="s">
        <v>1</v>
      </c>
      <c r="C170" s="380"/>
      <c r="D170" s="381"/>
      <c r="E170" s="18"/>
      <c r="F170" s="34"/>
      <c r="G170" s="80"/>
      <c r="H170" s="91"/>
      <c r="L170" t="s">
        <v>152</v>
      </c>
    </row>
    <row r="171" spans="1:12" ht="15.75" thickBot="1" x14ac:dyDescent="0.3">
      <c r="A171" s="163" t="s">
        <v>2</v>
      </c>
      <c r="B171" s="376" t="s">
        <v>3</v>
      </c>
      <c r="C171" s="377"/>
      <c r="D171" s="378"/>
      <c r="E171" s="27"/>
      <c r="F171" s="161"/>
      <c r="G171" s="81"/>
      <c r="H171" s="92"/>
    </row>
    <row r="172" spans="1:12" ht="34.5" customHeight="1" x14ac:dyDescent="0.25">
      <c r="A172" s="351">
        <v>1</v>
      </c>
      <c r="B172" s="379" t="s">
        <v>96</v>
      </c>
      <c r="C172" s="380"/>
      <c r="D172" s="381"/>
      <c r="E172" s="9" t="s">
        <v>131</v>
      </c>
      <c r="F172" s="74"/>
      <c r="G172" s="85"/>
      <c r="H172" s="93"/>
    </row>
    <row r="173" spans="1:12" ht="36" customHeight="1" x14ac:dyDescent="0.25">
      <c r="A173" s="302"/>
      <c r="B173" s="303" t="s">
        <v>97</v>
      </c>
      <c r="C173" s="304"/>
      <c r="D173" s="305"/>
      <c r="E173" s="261" t="s">
        <v>131</v>
      </c>
      <c r="F173" s="39">
        <v>0</v>
      </c>
      <c r="G173" s="105">
        <f>Cenovnik!G173</f>
        <v>0</v>
      </c>
      <c r="H173" s="94">
        <f>F173*G173</f>
        <v>0</v>
      </c>
    </row>
    <row r="174" spans="1:12" x14ac:dyDescent="0.25">
      <c r="A174" s="309">
        <v>2</v>
      </c>
      <c r="B174" s="382" t="s">
        <v>98</v>
      </c>
      <c r="C174" s="383"/>
      <c r="D174" s="384"/>
      <c r="E174" s="19" t="s">
        <v>130</v>
      </c>
      <c r="F174" s="141"/>
      <c r="G174" s="277"/>
      <c r="H174" s="272"/>
    </row>
    <row r="175" spans="1:12" x14ac:dyDescent="0.25">
      <c r="A175" s="302"/>
      <c r="B175" s="348" t="s">
        <v>99</v>
      </c>
      <c r="C175" s="349"/>
      <c r="D175" s="350"/>
      <c r="E175" s="261" t="s">
        <v>129</v>
      </c>
      <c r="F175" s="141">
        <v>0</v>
      </c>
      <c r="G175" s="271">
        <f>Cenovnik!G175</f>
        <v>0</v>
      </c>
      <c r="H175" s="272">
        <f t="shared" ref="H175:H207" si="3">F175*G175</f>
        <v>0</v>
      </c>
    </row>
    <row r="176" spans="1:12" ht="33" customHeight="1" x14ac:dyDescent="0.25">
      <c r="A176" s="309">
        <v>3</v>
      </c>
      <c r="B176" s="326" t="s">
        <v>100</v>
      </c>
      <c r="C176" s="327"/>
      <c r="D176" s="328"/>
      <c r="E176" s="256" t="s">
        <v>131</v>
      </c>
      <c r="F176" s="141"/>
      <c r="G176" s="277"/>
      <c r="H176" s="272"/>
    </row>
    <row r="177" spans="1:8" ht="57" customHeight="1" x14ac:dyDescent="0.25">
      <c r="A177" s="302"/>
      <c r="B177" s="303" t="s">
        <v>101</v>
      </c>
      <c r="C177" s="304"/>
      <c r="D177" s="305"/>
      <c r="E177" s="261" t="s">
        <v>131</v>
      </c>
      <c r="F177" s="141">
        <v>0</v>
      </c>
      <c r="G177" s="271">
        <f>Cenovnik!G177</f>
        <v>0</v>
      </c>
      <c r="H177" s="272">
        <f t="shared" si="3"/>
        <v>0</v>
      </c>
    </row>
    <row r="178" spans="1:8" ht="15.75" thickBot="1" x14ac:dyDescent="0.3">
      <c r="A178" s="309">
        <v>4</v>
      </c>
      <c r="B178" s="382" t="s">
        <v>102</v>
      </c>
      <c r="C178" s="383"/>
      <c r="D178" s="384"/>
      <c r="E178" s="256" t="s">
        <v>129</v>
      </c>
      <c r="F178" s="269"/>
      <c r="G178" s="506"/>
      <c r="H178" s="507"/>
    </row>
    <row r="179" spans="1:8" ht="36.75" customHeight="1" x14ac:dyDescent="0.25">
      <c r="A179" s="302"/>
      <c r="B179" s="303" t="s">
        <v>137</v>
      </c>
      <c r="C179" s="304"/>
      <c r="D179" s="305"/>
      <c r="E179" s="24" t="s">
        <v>130</v>
      </c>
      <c r="F179" s="39">
        <v>0</v>
      </c>
      <c r="G179" s="105">
        <f>Cenovnik!G179</f>
        <v>0</v>
      </c>
      <c r="H179" s="94">
        <f t="shared" si="3"/>
        <v>0</v>
      </c>
    </row>
    <row r="180" spans="1:8" x14ac:dyDescent="0.25">
      <c r="A180" s="309">
        <v>5</v>
      </c>
      <c r="B180" s="382" t="s">
        <v>103</v>
      </c>
      <c r="C180" s="383"/>
      <c r="D180" s="384"/>
      <c r="E180" s="512"/>
      <c r="F180" s="141"/>
      <c r="G180" s="277"/>
      <c r="H180" s="272"/>
    </row>
    <row r="181" spans="1:8" x14ac:dyDescent="0.25">
      <c r="A181" s="309"/>
      <c r="B181" s="315" t="s">
        <v>104</v>
      </c>
      <c r="C181" s="316"/>
      <c r="D181" s="317"/>
      <c r="E181" s="256"/>
      <c r="F181" s="141"/>
      <c r="G181" s="277"/>
      <c r="H181" s="272"/>
    </row>
    <row r="182" spans="1:8" x14ac:dyDescent="0.25">
      <c r="A182" s="309"/>
      <c r="B182" s="315" t="s">
        <v>105</v>
      </c>
      <c r="C182" s="316"/>
      <c r="D182" s="317"/>
      <c r="E182" s="30" t="s">
        <v>131</v>
      </c>
      <c r="F182" s="141">
        <v>0</v>
      </c>
      <c r="G182" s="271">
        <f>Cenovnik!G182</f>
        <v>0</v>
      </c>
      <c r="H182" s="272">
        <f t="shared" si="3"/>
        <v>0</v>
      </c>
    </row>
    <row r="183" spans="1:8" ht="15.75" customHeight="1" x14ac:dyDescent="0.25">
      <c r="A183" s="302"/>
      <c r="B183" s="303" t="s">
        <v>106</v>
      </c>
      <c r="C183" s="304"/>
      <c r="D183" s="305"/>
      <c r="E183" s="30" t="s">
        <v>131</v>
      </c>
      <c r="F183" s="141">
        <v>0</v>
      </c>
      <c r="G183" s="271">
        <f>Cenovnik!G183</f>
        <v>0</v>
      </c>
      <c r="H183" s="272">
        <f t="shared" si="3"/>
        <v>0</v>
      </c>
    </row>
    <row r="184" spans="1:8" x14ac:dyDescent="0.25">
      <c r="A184" s="309">
        <v>6</v>
      </c>
      <c r="B184" s="382" t="s">
        <v>107</v>
      </c>
      <c r="C184" s="383"/>
      <c r="D184" s="384"/>
      <c r="E184" s="19" t="s">
        <v>129</v>
      </c>
      <c r="F184" s="141"/>
      <c r="G184" s="277"/>
      <c r="H184" s="272"/>
    </row>
    <row r="185" spans="1:8" ht="66" customHeight="1" x14ac:dyDescent="0.25">
      <c r="A185" s="302"/>
      <c r="B185" s="303" t="s">
        <v>108</v>
      </c>
      <c r="C185" s="304"/>
      <c r="D185" s="305"/>
      <c r="E185" s="30" t="s">
        <v>130</v>
      </c>
      <c r="F185" s="141">
        <v>0</v>
      </c>
      <c r="G185" s="271">
        <f>Cenovnik!G185</f>
        <v>0</v>
      </c>
      <c r="H185" s="272">
        <f t="shared" si="3"/>
        <v>0</v>
      </c>
    </row>
    <row r="186" spans="1:8" ht="29.25" customHeight="1" x14ac:dyDescent="0.25">
      <c r="A186" s="309">
        <v>7</v>
      </c>
      <c r="B186" s="326" t="s">
        <v>109</v>
      </c>
      <c r="C186" s="327"/>
      <c r="D186" s="328"/>
      <c r="E186" s="24" t="s">
        <v>129</v>
      </c>
      <c r="F186" s="39"/>
      <c r="G186" s="270"/>
      <c r="H186" s="94"/>
    </row>
    <row r="187" spans="1:8" ht="39.75" customHeight="1" x14ac:dyDescent="0.25">
      <c r="A187" s="302"/>
      <c r="B187" s="303" t="s">
        <v>110</v>
      </c>
      <c r="C187" s="304"/>
      <c r="D187" s="305"/>
      <c r="E187" s="30" t="s">
        <v>130</v>
      </c>
      <c r="F187" s="141">
        <v>0</v>
      </c>
      <c r="G187" s="271">
        <f>Cenovnik!G187</f>
        <v>0</v>
      </c>
      <c r="H187" s="272">
        <f t="shared" si="3"/>
        <v>0</v>
      </c>
    </row>
    <row r="188" spans="1:8" x14ac:dyDescent="0.25">
      <c r="A188" s="301">
        <v>8</v>
      </c>
      <c r="B188" s="306" t="s">
        <v>111</v>
      </c>
      <c r="C188" s="307"/>
      <c r="D188" s="308"/>
      <c r="E188" s="24" t="s">
        <v>129</v>
      </c>
      <c r="F188" s="39"/>
      <c r="G188" s="270"/>
      <c r="H188" s="94"/>
    </row>
    <row r="189" spans="1:8" ht="21.75" customHeight="1" x14ac:dyDescent="0.25">
      <c r="A189" s="302"/>
      <c r="B189" s="348" t="s">
        <v>112</v>
      </c>
      <c r="C189" s="349"/>
      <c r="D189" s="350"/>
      <c r="E189" s="30" t="s">
        <v>130</v>
      </c>
      <c r="F189" s="141">
        <v>0</v>
      </c>
      <c r="G189" s="271">
        <f>Cenovnik!G189</f>
        <v>0</v>
      </c>
      <c r="H189" s="272">
        <f t="shared" si="3"/>
        <v>0</v>
      </c>
    </row>
    <row r="190" spans="1:8" ht="36" customHeight="1" x14ac:dyDescent="0.25">
      <c r="A190" s="309">
        <v>9</v>
      </c>
      <c r="B190" s="326" t="s">
        <v>113</v>
      </c>
      <c r="C190" s="327"/>
      <c r="D190" s="328"/>
      <c r="E190" s="19" t="s">
        <v>129</v>
      </c>
      <c r="F190" s="141"/>
      <c r="G190" s="277"/>
      <c r="H190" s="272"/>
    </row>
    <row r="191" spans="1:8" ht="39.75" customHeight="1" x14ac:dyDescent="0.25">
      <c r="A191" s="302"/>
      <c r="B191" s="303" t="s">
        <v>114</v>
      </c>
      <c r="C191" s="304"/>
      <c r="D191" s="305"/>
      <c r="E191" s="30" t="s">
        <v>130</v>
      </c>
      <c r="F191" s="141">
        <v>0</v>
      </c>
      <c r="G191" s="271">
        <f>Cenovnik!G191</f>
        <v>0</v>
      </c>
      <c r="H191" s="272">
        <f t="shared" si="3"/>
        <v>0</v>
      </c>
    </row>
    <row r="192" spans="1:8" x14ac:dyDescent="0.25">
      <c r="A192" s="309">
        <v>10</v>
      </c>
      <c r="B192" s="315" t="s">
        <v>115</v>
      </c>
      <c r="C192" s="316"/>
      <c r="D192" s="317"/>
      <c r="E192" s="19" t="s">
        <v>129</v>
      </c>
      <c r="F192" s="141"/>
      <c r="G192" s="277"/>
      <c r="H192" s="272"/>
    </row>
    <row r="193" spans="1:8" ht="51.75" customHeight="1" x14ac:dyDescent="0.25">
      <c r="A193" s="302"/>
      <c r="B193" s="303" t="s">
        <v>116</v>
      </c>
      <c r="C193" s="304"/>
      <c r="D193" s="305"/>
      <c r="E193" s="30" t="s">
        <v>130</v>
      </c>
      <c r="F193" s="141">
        <v>0</v>
      </c>
      <c r="G193" s="271">
        <f>Cenovnik!G193</f>
        <v>0</v>
      </c>
      <c r="H193" s="272">
        <f t="shared" si="3"/>
        <v>0</v>
      </c>
    </row>
    <row r="194" spans="1:8" x14ac:dyDescent="0.25">
      <c r="A194" s="309">
        <v>11</v>
      </c>
      <c r="B194" s="382" t="s">
        <v>117</v>
      </c>
      <c r="C194" s="383"/>
      <c r="D194" s="384"/>
      <c r="E194" s="19" t="s">
        <v>129</v>
      </c>
      <c r="F194" s="141"/>
      <c r="G194" s="277"/>
      <c r="H194" s="272"/>
    </row>
    <row r="195" spans="1:8" x14ac:dyDescent="0.25">
      <c r="A195" s="302"/>
      <c r="B195" s="348" t="s">
        <v>118</v>
      </c>
      <c r="C195" s="349"/>
      <c r="D195" s="350"/>
      <c r="E195" s="30" t="s">
        <v>130</v>
      </c>
      <c r="F195" s="141">
        <v>0</v>
      </c>
      <c r="G195" s="271">
        <f>Cenovnik!G195</f>
        <v>0</v>
      </c>
      <c r="H195" s="272">
        <f t="shared" si="3"/>
        <v>0</v>
      </c>
    </row>
    <row r="196" spans="1:8" x14ac:dyDescent="0.25">
      <c r="A196" s="309">
        <v>12</v>
      </c>
      <c r="B196" s="382" t="s">
        <v>119</v>
      </c>
      <c r="C196" s="383"/>
      <c r="D196" s="384"/>
      <c r="E196" s="19" t="s">
        <v>129</v>
      </c>
      <c r="F196" s="141"/>
      <c r="G196" s="277"/>
      <c r="H196" s="272"/>
    </row>
    <row r="197" spans="1:8" x14ac:dyDescent="0.25">
      <c r="A197" s="309"/>
      <c r="B197" s="315" t="s">
        <v>120</v>
      </c>
      <c r="C197" s="316"/>
      <c r="D197" s="317"/>
      <c r="F197" s="141"/>
      <c r="G197" s="277"/>
      <c r="H197" s="272"/>
    </row>
    <row r="198" spans="1:8" x14ac:dyDescent="0.25">
      <c r="A198" s="309"/>
      <c r="B198" s="315" t="s">
        <v>121</v>
      </c>
      <c r="C198" s="316"/>
      <c r="D198" s="317"/>
      <c r="E198" s="257" t="s">
        <v>130</v>
      </c>
      <c r="F198" s="141">
        <v>0</v>
      </c>
      <c r="G198" s="271">
        <f>Cenovnik!G198</f>
        <v>0</v>
      </c>
      <c r="H198" s="272">
        <f t="shared" si="3"/>
        <v>0</v>
      </c>
    </row>
    <row r="199" spans="1:8" x14ac:dyDescent="0.25">
      <c r="A199" s="302"/>
      <c r="B199" s="355" t="s">
        <v>122</v>
      </c>
      <c r="C199" s="356"/>
      <c r="D199" s="388"/>
      <c r="E199" s="30" t="s">
        <v>130</v>
      </c>
      <c r="F199" s="141">
        <v>0</v>
      </c>
      <c r="G199" s="271">
        <f>Cenovnik!G199</f>
        <v>0</v>
      </c>
      <c r="H199" s="272">
        <f t="shared" si="3"/>
        <v>0</v>
      </c>
    </row>
    <row r="200" spans="1:8" ht="34.5" customHeight="1" x14ac:dyDescent="0.25">
      <c r="A200" s="309">
        <v>13</v>
      </c>
      <c r="B200" s="326" t="s">
        <v>123</v>
      </c>
      <c r="C200" s="327"/>
      <c r="D200" s="328"/>
      <c r="E200" s="19" t="s">
        <v>255</v>
      </c>
      <c r="F200" s="141"/>
      <c r="G200" s="277"/>
      <c r="H200" s="272"/>
    </row>
    <row r="201" spans="1:8" ht="51" customHeight="1" x14ac:dyDescent="0.25">
      <c r="A201" s="302"/>
      <c r="B201" s="303" t="s">
        <v>124</v>
      </c>
      <c r="C201" s="304"/>
      <c r="D201" s="305"/>
      <c r="E201" s="30" t="s">
        <v>258</v>
      </c>
      <c r="F201" s="141">
        <v>0</v>
      </c>
      <c r="G201" s="271">
        <f>Cenovnik!G201</f>
        <v>0</v>
      </c>
      <c r="H201" s="272">
        <f t="shared" si="3"/>
        <v>0</v>
      </c>
    </row>
    <row r="202" spans="1:8" ht="32.25" customHeight="1" x14ac:dyDescent="0.25">
      <c r="A202" s="309">
        <v>14</v>
      </c>
      <c r="B202" s="326" t="s">
        <v>125</v>
      </c>
      <c r="C202" s="327"/>
      <c r="D202" s="328"/>
      <c r="E202" s="24" t="s">
        <v>129</v>
      </c>
      <c r="F202" s="39"/>
      <c r="G202" s="270"/>
      <c r="H202" s="94"/>
    </row>
    <row r="203" spans="1:8" ht="38.25" customHeight="1" x14ac:dyDescent="0.25">
      <c r="A203" s="309"/>
      <c r="B203" s="326" t="s">
        <v>126</v>
      </c>
      <c r="C203" s="327"/>
      <c r="D203" s="328"/>
      <c r="E203" s="257" t="s">
        <v>130</v>
      </c>
      <c r="F203" s="141">
        <v>0</v>
      </c>
      <c r="G203" s="271">
        <f>Cenovnik!G203</f>
        <v>0</v>
      </c>
      <c r="H203" s="272">
        <f t="shared" si="3"/>
        <v>0</v>
      </c>
    </row>
    <row r="204" spans="1:8" ht="15.75" customHeight="1" x14ac:dyDescent="0.25">
      <c r="A204" s="332">
        <v>15</v>
      </c>
      <c r="B204" s="312" t="s">
        <v>162</v>
      </c>
      <c r="C204" s="334"/>
      <c r="D204" s="335"/>
      <c r="E204" s="19" t="s">
        <v>129</v>
      </c>
      <c r="F204" s="141"/>
      <c r="G204" s="274"/>
      <c r="H204" s="275"/>
    </row>
    <row r="205" spans="1:8" ht="15.75" customHeight="1" x14ac:dyDescent="0.25">
      <c r="A205" s="525"/>
      <c r="B205" s="526" t="s">
        <v>139</v>
      </c>
      <c r="C205" s="527"/>
      <c r="D205" s="527"/>
      <c r="E205" s="256" t="s">
        <v>130</v>
      </c>
      <c r="F205" s="521">
        <v>0</v>
      </c>
      <c r="G205" s="104">
        <f>Cenovnik!G205</f>
        <v>0</v>
      </c>
      <c r="H205" s="60">
        <f t="shared" si="3"/>
        <v>0</v>
      </c>
    </row>
    <row r="206" spans="1:8" ht="15.75" customHeight="1" x14ac:dyDescent="0.25">
      <c r="A206" s="336">
        <v>16</v>
      </c>
      <c r="B206" s="338" t="s">
        <v>163</v>
      </c>
      <c r="C206" s="339"/>
      <c r="D206" s="340"/>
      <c r="E206" s="24" t="s">
        <v>133</v>
      </c>
      <c r="F206" s="39"/>
      <c r="G206" s="110"/>
      <c r="H206" s="60"/>
    </row>
    <row r="207" spans="1:8" ht="15.75" customHeight="1" thickBot="1" x14ac:dyDescent="0.3">
      <c r="A207" s="528"/>
      <c r="B207" s="481" t="s">
        <v>161</v>
      </c>
      <c r="C207" s="482"/>
      <c r="D207" s="483"/>
      <c r="E207" s="28" t="s">
        <v>133</v>
      </c>
      <c r="F207" s="269">
        <v>0</v>
      </c>
      <c r="G207" s="86">
        <f>Cenovnik!G207</f>
        <v>0</v>
      </c>
      <c r="H207" s="99">
        <f t="shared" si="3"/>
        <v>0</v>
      </c>
    </row>
    <row r="208" spans="1:8" ht="15.75" thickBot="1" x14ac:dyDescent="0.3">
      <c r="A208" s="32"/>
      <c r="B208" s="7"/>
      <c r="C208" s="7"/>
      <c r="D208" s="459"/>
      <c r="E208" s="460"/>
      <c r="F208" s="460"/>
      <c r="G208" s="461"/>
      <c r="H208" s="166">
        <f>SUM(H172:H207)</f>
        <v>0</v>
      </c>
    </row>
    <row r="209" spans="1:12" x14ac:dyDescent="0.25">
      <c r="A209" s="32"/>
      <c r="B209" s="7"/>
      <c r="C209" s="7"/>
      <c r="D209" s="7"/>
      <c r="E209" s="162"/>
      <c r="F209" s="7"/>
      <c r="G209" s="82"/>
      <c r="H209" s="89"/>
    </row>
    <row r="210" spans="1:12" ht="15.75" thickBot="1" x14ac:dyDescent="0.3">
      <c r="A210" s="32"/>
      <c r="B210" s="7"/>
      <c r="C210" s="7"/>
      <c r="D210" s="7"/>
      <c r="E210" s="31"/>
      <c r="F210" s="7"/>
      <c r="G210" s="82"/>
      <c r="H210" s="89"/>
    </row>
    <row r="211" spans="1:12" ht="15.75" thickBot="1" x14ac:dyDescent="0.3">
      <c r="A211" s="32"/>
      <c r="B211" s="6"/>
      <c r="C211" s="6"/>
      <c r="D211" s="462" t="s">
        <v>265</v>
      </c>
      <c r="E211" s="463"/>
      <c r="F211" s="463"/>
      <c r="G211" s="464"/>
      <c r="H211" s="102">
        <f>SUM(H154+H208)</f>
        <v>0</v>
      </c>
    </row>
    <row r="212" spans="1:12" ht="15.75" thickBot="1" x14ac:dyDescent="0.3">
      <c r="A212" s="65"/>
      <c r="B212" s="6"/>
      <c r="C212" s="6"/>
      <c r="D212" s="6"/>
      <c r="E212" s="162"/>
      <c r="F212" s="31"/>
      <c r="G212" s="87"/>
      <c r="H212" s="75"/>
    </row>
    <row r="213" spans="1:12" ht="15.75" thickBot="1" x14ac:dyDescent="0.3">
      <c r="A213" s="65"/>
      <c r="B213" s="465"/>
      <c r="C213" s="465"/>
      <c r="D213" s="465"/>
      <c r="E213" s="162"/>
      <c r="F213" s="7"/>
      <c r="G213" s="264"/>
      <c r="H213" s="278"/>
    </row>
    <row r="214" spans="1:12" ht="15.75" thickBot="1" x14ac:dyDescent="0.3">
      <c r="A214" s="65"/>
      <c r="B214" s="465"/>
      <c r="C214" s="465"/>
      <c r="D214" s="465"/>
      <c r="E214" s="162"/>
      <c r="F214" s="7"/>
      <c r="G214" s="266"/>
      <c r="H214" s="279"/>
    </row>
    <row r="215" spans="1:12" x14ac:dyDescent="0.25">
      <c r="A215" s="65"/>
      <c r="B215" s="7"/>
      <c r="C215" s="7"/>
      <c r="D215" s="7"/>
      <c r="E215" s="162"/>
      <c r="F215" s="7"/>
      <c r="G215" s="374"/>
      <c r="H215" s="375"/>
      <c r="L215" s="103"/>
    </row>
    <row r="216" spans="1:12" x14ac:dyDescent="0.25">
      <c r="A216" s="65"/>
      <c r="B216" s="7"/>
      <c r="C216" s="7"/>
      <c r="D216" s="7"/>
      <c r="E216" s="162"/>
      <c r="F216" s="7"/>
      <c r="G216" s="82"/>
      <c r="H216" s="100"/>
    </row>
    <row r="217" spans="1:12" ht="15.75" thickBot="1" x14ac:dyDescent="0.3">
      <c r="A217" s="65"/>
      <c r="B217" s="7"/>
      <c r="C217" s="7"/>
      <c r="D217" s="7"/>
      <c r="E217" s="162"/>
      <c r="F217" s="7"/>
      <c r="G217" s="280"/>
      <c r="H217" s="294"/>
    </row>
    <row r="218" spans="1:12" x14ac:dyDescent="0.25">
      <c r="A218" s="65"/>
      <c r="B218" s="6" t="s">
        <v>164</v>
      </c>
      <c r="C218" s="6"/>
      <c r="D218" s="6"/>
      <c r="E218" s="162"/>
      <c r="F218" s="7"/>
      <c r="G218" s="282"/>
      <c r="H218" s="295"/>
    </row>
    <row r="219" spans="1:12" x14ac:dyDescent="0.25">
      <c r="A219" s="65"/>
      <c r="B219" s="6" t="s">
        <v>165</v>
      </c>
      <c r="C219" s="6"/>
      <c r="D219" s="6"/>
      <c r="E219" s="162"/>
      <c r="F219" s="7"/>
      <c r="G219" s="299" t="s">
        <v>264</v>
      </c>
      <c r="H219" s="300"/>
    </row>
    <row r="220" spans="1:12" x14ac:dyDescent="0.25">
      <c r="A220" s="65"/>
      <c r="B220" s="7"/>
      <c r="C220" s="7"/>
      <c r="D220" s="7"/>
      <c r="E220" s="162"/>
      <c r="F220" s="7"/>
      <c r="G220" s="82"/>
      <c r="H220" s="100"/>
    </row>
    <row r="221" spans="1:12" x14ac:dyDescent="0.25">
      <c r="A221" s="65"/>
      <c r="B221" s="7"/>
      <c r="C221" s="7"/>
      <c r="D221" s="7"/>
      <c r="E221" s="162"/>
      <c r="F221" s="7"/>
      <c r="G221" s="82"/>
      <c r="H221" s="100"/>
    </row>
    <row r="222" spans="1:12" x14ac:dyDescent="0.25">
      <c r="A222" s="65"/>
      <c r="B222" s="7"/>
      <c r="C222" s="7"/>
      <c r="D222" s="7"/>
      <c r="E222" s="162"/>
      <c r="F222" s="7"/>
      <c r="G222" s="82"/>
      <c r="H222" s="100"/>
    </row>
    <row r="223" spans="1:12" x14ac:dyDescent="0.25">
      <c r="A223" s="65"/>
      <c r="B223" s="7"/>
      <c r="C223" s="7"/>
      <c r="D223" s="7"/>
      <c r="E223" s="162"/>
      <c r="F223" s="7"/>
      <c r="G223" s="82"/>
      <c r="H223" s="100"/>
    </row>
    <row r="224" spans="1:12" x14ac:dyDescent="0.25">
      <c r="A224" s="65"/>
      <c r="B224" s="7"/>
      <c r="C224" s="7"/>
      <c r="D224" s="7"/>
      <c r="E224" s="162"/>
      <c r="F224" s="7"/>
      <c r="G224" s="82"/>
      <c r="H224" s="100"/>
    </row>
    <row r="225" spans="1:8" x14ac:dyDescent="0.25">
      <c r="A225" s="65"/>
      <c r="B225" s="7"/>
      <c r="C225" s="7"/>
      <c r="D225" s="7"/>
      <c r="E225" s="162"/>
      <c r="F225" s="7"/>
      <c r="G225" s="82"/>
      <c r="H225" s="100"/>
    </row>
    <row r="226" spans="1:8" x14ac:dyDescent="0.25">
      <c r="A226" s="65"/>
      <c r="B226" s="7"/>
      <c r="C226" s="7"/>
      <c r="D226" s="7"/>
      <c r="E226" s="162"/>
      <c r="F226" s="7"/>
      <c r="G226" s="82"/>
      <c r="H226" s="100"/>
    </row>
    <row r="227" spans="1:8" x14ac:dyDescent="0.25">
      <c r="A227" s="65"/>
      <c r="B227" s="7"/>
      <c r="C227" s="7"/>
      <c r="D227" s="7"/>
      <c r="E227" s="162"/>
      <c r="F227" s="7"/>
      <c r="G227" s="82"/>
      <c r="H227" s="100"/>
    </row>
    <row r="228" spans="1:8" x14ac:dyDescent="0.25">
      <c r="A228" s="65"/>
      <c r="B228" s="7"/>
      <c r="C228" s="7"/>
      <c r="D228" s="7"/>
      <c r="E228" s="162"/>
      <c r="F228" s="7"/>
      <c r="G228" s="82"/>
      <c r="H228" s="100"/>
    </row>
    <row r="229" spans="1:8" x14ac:dyDescent="0.25">
      <c r="A229" s="65"/>
      <c r="B229" s="7"/>
      <c r="C229" s="7"/>
      <c r="D229" s="7"/>
      <c r="E229" s="162"/>
      <c r="F229" s="7"/>
      <c r="G229" s="82"/>
      <c r="H229" s="100"/>
    </row>
    <row r="230" spans="1:8" x14ac:dyDescent="0.25">
      <c r="A230" s="65"/>
      <c r="B230" s="7"/>
      <c r="C230" s="7"/>
      <c r="D230" s="7"/>
      <c r="E230" s="162"/>
      <c r="F230" s="7"/>
      <c r="G230" s="82"/>
      <c r="H230" s="100"/>
    </row>
    <row r="231" spans="1:8" x14ac:dyDescent="0.25">
      <c r="A231" s="65"/>
      <c r="B231" s="7"/>
      <c r="C231" s="7"/>
      <c r="D231" s="7"/>
      <c r="E231" s="162"/>
      <c r="F231" s="7"/>
      <c r="G231" s="82"/>
      <c r="H231" s="100"/>
    </row>
    <row r="232" spans="1:8" x14ac:dyDescent="0.25">
      <c r="A232" s="65"/>
      <c r="B232" s="7"/>
      <c r="C232" s="7"/>
      <c r="D232" s="7"/>
      <c r="E232" s="162"/>
      <c r="F232" s="7"/>
      <c r="G232" s="82"/>
      <c r="H232" s="100"/>
    </row>
    <row r="233" spans="1:8" x14ac:dyDescent="0.25">
      <c r="A233" s="65"/>
      <c r="B233" s="7"/>
      <c r="C233" s="7"/>
      <c r="D233" s="7"/>
      <c r="E233" s="162"/>
      <c r="F233" s="7"/>
      <c r="G233" s="82"/>
      <c r="H233" s="100"/>
    </row>
    <row r="234" spans="1:8" x14ac:dyDescent="0.25">
      <c r="A234" s="65"/>
      <c r="B234" s="7"/>
      <c r="C234" s="7"/>
      <c r="D234" s="7"/>
      <c r="E234" s="162"/>
      <c r="F234" s="7"/>
      <c r="G234" s="82"/>
      <c r="H234" s="100"/>
    </row>
    <row r="235" spans="1:8" x14ac:dyDescent="0.25">
      <c r="A235" s="65"/>
      <c r="B235" s="7"/>
      <c r="C235" s="7"/>
      <c r="D235" s="7"/>
      <c r="E235" s="162"/>
      <c r="F235" s="7"/>
      <c r="G235" s="82"/>
      <c r="H235" s="100"/>
    </row>
    <row r="236" spans="1:8" x14ac:dyDescent="0.25">
      <c r="A236" s="65"/>
      <c r="B236" s="7"/>
      <c r="C236" s="7"/>
      <c r="D236" s="7"/>
      <c r="E236" s="162"/>
      <c r="F236" s="7"/>
      <c r="G236" s="82"/>
      <c r="H236" s="100"/>
    </row>
    <row r="237" spans="1:8" x14ac:dyDescent="0.25">
      <c r="A237" s="65"/>
      <c r="B237" s="7"/>
      <c r="C237" s="7"/>
      <c r="D237" s="7"/>
      <c r="E237" s="162"/>
      <c r="F237" s="7"/>
      <c r="G237" s="82"/>
      <c r="H237" s="100"/>
    </row>
    <row r="238" spans="1:8" x14ac:dyDescent="0.25">
      <c r="A238" s="65"/>
      <c r="B238" s="7"/>
      <c r="C238" s="7"/>
      <c r="D238" s="7"/>
      <c r="E238" s="162"/>
      <c r="F238" s="7"/>
      <c r="G238" s="82"/>
      <c r="H238" s="100"/>
    </row>
    <row r="239" spans="1:8" x14ac:dyDescent="0.25">
      <c r="A239" s="65"/>
      <c r="B239" s="7"/>
      <c r="C239" s="7"/>
      <c r="D239" s="7"/>
      <c r="E239" s="162"/>
      <c r="F239" s="7"/>
      <c r="G239" s="82"/>
      <c r="H239" s="100"/>
    </row>
    <row r="240" spans="1:8" x14ac:dyDescent="0.25">
      <c r="A240" s="65"/>
      <c r="B240" s="7"/>
      <c r="C240" s="7"/>
      <c r="D240" s="7"/>
      <c r="E240" s="162"/>
      <c r="F240" s="7"/>
      <c r="G240" s="82"/>
      <c r="H240" s="100"/>
    </row>
    <row r="241" spans="1:8" x14ac:dyDescent="0.25">
      <c r="A241" s="65"/>
      <c r="B241" s="7"/>
      <c r="C241" s="7"/>
      <c r="D241" s="7"/>
      <c r="E241" s="162"/>
      <c r="F241" s="7"/>
      <c r="G241" s="82"/>
      <c r="H241" s="100"/>
    </row>
    <row r="242" spans="1:8" x14ac:dyDescent="0.25">
      <c r="A242" s="65"/>
      <c r="B242" s="7"/>
      <c r="C242" s="7"/>
      <c r="D242" s="7"/>
      <c r="E242" s="162"/>
      <c r="F242" s="7"/>
      <c r="G242" s="82"/>
      <c r="H242" s="100"/>
    </row>
    <row r="243" spans="1:8" x14ac:dyDescent="0.25">
      <c r="A243" s="65"/>
      <c r="B243" s="7"/>
      <c r="C243" s="7"/>
      <c r="D243" s="7"/>
      <c r="E243" s="162"/>
      <c r="F243" s="7"/>
      <c r="G243" s="82"/>
      <c r="H243" s="100"/>
    </row>
    <row r="244" spans="1:8" x14ac:dyDescent="0.25">
      <c r="A244" s="65"/>
      <c r="B244" s="7"/>
      <c r="C244" s="7"/>
      <c r="D244" s="7"/>
      <c r="E244" s="162"/>
      <c r="F244" s="7"/>
      <c r="G244" s="82"/>
      <c r="H244" s="100"/>
    </row>
    <row r="245" spans="1:8" x14ac:dyDescent="0.25">
      <c r="A245" s="65"/>
      <c r="B245" s="7"/>
      <c r="C245" s="7"/>
      <c r="D245" s="7"/>
      <c r="F245" s="7"/>
      <c r="G245" s="82"/>
      <c r="H245" s="100"/>
    </row>
    <row r="246" spans="1:8" x14ac:dyDescent="0.25">
      <c r="A246" s="65"/>
      <c r="B246" s="7"/>
      <c r="C246" s="7"/>
      <c r="D246" s="7"/>
      <c r="F246" s="7"/>
      <c r="G246" s="82"/>
      <c r="H246" s="100"/>
    </row>
    <row r="247" spans="1:8" ht="15.75" thickBot="1" x14ac:dyDescent="0.3">
      <c r="A247" s="67"/>
      <c r="B247" s="68"/>
      <c r="C247" s="68"/>
      <c r="D247" s="68"/>
      <c r="E247" s="101"/>
      <c r="F247" s="68"/>
      <c r="G247" s="83"/>
      <c r="H247" s="95"/>
    </row>
  </sheetData>
  <mergeCells count="242">
    <mergeCell ref="D208:G208"/>
    <mergeCell ref="D211:G211"/>
    <mergeCell ref="B213:D213"/>
    <mergeCell ref="B214:D214"/>
    <mergeCell ref="G215:H215"/>
    <mergeCell ref="A204:A205"/>
    <mergeCell ref="B204:D204"/>
    <mergeCell ref="B205:D205"/>
    <mergeCell ref="A206:A207"/>
    <mergeCell ref="B206:D206"/>
    <mergeCell ref="B207:D207"/>
    <mergeCell ref="A200:A201"/>
    <mergeCell ref="B200:D200"/>
    <mergeCell ref="B201:D201"/>
    <mergeCell ref="A202:A203"/>
    <mergeCell ref="B202:D202"/>
    <mergeCell ref="B203:D203"/>
    <mergeCell ref="A194:A195"/>
    <mergeCell ref="B194:D194"/>
    <mergeCell ref="B195:D195"/>
    <mergeCell ref="A196:A199"/>
    <mergeCell ref="B196:D196"/>
    <mergeCell ref="B197:D197"/>
    <mergeCell ref="B198:D198"/>
    <mergeCell ref="B199:D199"/>
    <mergeCell ref="A190:A191"/>
    <mergeCell ref="B190:D190"/>
    <mergeCell ref="B191:D191"/>
    <mergeCell ref="A192:A193"/>
    <mergeCell ref="B192:D192"/>
    <mergeCell ref="B193:D193"/>
    <mergeCell ref="A186:A187"/>
    <mergeCell ref="B186:D186"/>
    <mergeCell ref="B187:D187"/>
    <mergeCell ref="A188:A189"/>
    <mergeCell ref="B188:D188"/>
    <mergeCell ref="B189:D189"/>
    <mergeCell ref="A180:A183"/>
    <mergeCell ref="B180:D180"/>
    <mergeCell ref="B181:D181"/>
    <mergeCell ref="B182:D182"/>
    <mergeCell ref="B183:D183"/>
    <mergeCell ref="A184:A185"/>
    <mergeCell ref="B184:D184"/>
    <mergeCell ref="B185:D185"/>
    <mergeCell ref="A176:A177"/>
    <mergeCell ref="B176:D176"/>
    <mergeCell ref="B177:D177"/>
    <mergeCell ref="A178:A179"/>
    <mergeCell ref="B178:D178"/>
    <mergeCell ref="B179:D179"/>
    <mergeCell ref="B170:D170"/>
    <mergeCell ref="B171:D171"/>
    <mergeCell ref="A172:A173"/>
    <mergeCell ref="B172:D172"/>
    <mergeCell ref="B173:D173"/>
    <mergeCell ref="A174:A175"/>
    <mergeCell ref="B174:D174"/>
    <mergeCell ref="B175:D175"/>
    <mergeCell ref="A164:C164"/>
    <mergeCell ref="A166:H166"/>
    <mergeCell ref="A168:D168"/>
    <mergeCell ref="E168:G168"/>
    <mergeCell ref="A169:D169"/>
    <mergeCell ref="E169:F169"/>
    <mergeCell ref="G169:H169"/>
    <mergeCell ref="A146:A147"/>
    <mergeCell ref="A148:A149"/>
    <mergeCell ref="A150:A151"/>
    <mergeCell ref="B150:D150"/>
    <mergeCell ref="B151:D151"/>
    <mergeCell ref="A152:A153"/>
    <mergeCell ref="B152:D152"/>
    <mergeCell ref="B153:D153"/>
    <mergeCell ref="A142:A143"/>
    <mergeCell ref="B142:D142"/>
    <mergeCell ref="B143:D143"/>
    <mergeCell ref="A144:A145"/>
    <mergeCell ref="B144:D144"/>
    <mergeCell ref="B145:D145"/>
    <mergeCell ref="B137:D137"/>
    <mergeCell ref="B138:D138"/>
    <mergeCell ref="B139:D139"/>
    <mergeCell ref="A140:A141"/>
    <mergeCell ref="B140:D140"/>
    <mergeCell ref="B141:D141"/>
    <mergeCell ref="B131:D131"/>
    <mergeCell ref="B132:D132"/>
    <mergeCell ref="B133:D133"/>
    <mergeCell ref="B134:D134"/>
    <mergeCell ref="B135:D135"/>
    <mergeCell ref="B136:D136"/>
    <mergeCell ref="A122:A139"/>
    <mergeCell ref="B122:D122"/>
    <mergeCell ref="B123:D123"/>
    <mergeCell ref="B124:D124"/>
    <mergeCell ref="B125:D125"/>
    <mergeCell ref="B126:D126"/>
    <mergeCell ref="B127:D127"/>
    <mergeCell ref="B128:D128"/>
    <mergeCell ref="B129:D129"/>
    <mergeCell ref="B130:D130"/>
    <mergeCell ref="A112:A115"/>
    <mergeCell ref="B114:D114"/>
    <mergeCell ref="B115:D115"/>
    <mergeCell ref="A116:A121"/>
    <mergeCell ref="B116:D116"/>
    <mergeCell ref="B118:D118"/>
    <mergeCell ref="B119:D119"/>
    <mergeCell ref="B120:D120"/>
    <mergeCell ref="B121:D121"/>
    <mergeCell ref="A103:A104"/>
    <mergeCell ref="B103:D103"/>
    <mergeCell ref="B104:D104"/>
    <mergeCell ref="A105:A111"/>
    <mergeCell ref="B105:D105"/>
    <mergeCell ref="B106:D106"/>
    <mergeCell ref="B107:D107"/>
    <mergeCell ref="B108:D108"/>
    <mergeCell ref="B109:D109"/>
    <mergeCell ref="B110:D110"/>
    <mergeCell ref="B111:D111"/>
    <mergeCell ref="A99:A100"/>
    <mergeCell ref="B99:D99"/>
    <mergeCell ref="B100:D100"/>
    <mergeCell ref="A101:A102"/>
    <mergeCell ref="B101:D101"/>
    <mergeCell ref="B102:D102"/>
    <mergeCell ref="A93:A94"/>
    <mergeCell ref="A95:A96"/>
    <mergeCell ref="B95:D95"/>
    <mergeCell ref="B96:D96"/>
    <mergeCell ref="A97:A98"/>
    <mergeCell ref="B97:D97"/>
    <mergeCell ref="B98:D98"/>
    <mergeCell ref="A81:A82"/>
    <mergeCell ref="A83:A84"/>
    <mergeCell ref="A85:A86"/>
    <mergeCell ref="A87:A88"/>
    <mergeCell ref="A89:A90"/>
    <mergeCell ref="A91:A92"/>
    <mergeCell ref="A77:A78"/>
    <mergeCell ref="B77:D77"/>
    <mergeCell ref="B78:D78"/>
    <mergeCell ref="A79:A80"/>
    <mergeCell ref="B79:D79"/>
    <mergeCell ref="B80:D80"/>
    <mergeCell ref="A73:A74"/>
    <mergeCell ref="B73:D73"/>
    <mergeCell ref="B74:D74"/>
    <mergeCell ref="A75:A76"/>
    <mergeCell ref="B75:D75"/>
    <mergeCell ref="B76:D76"/>
    <mergeCell ref="A69:A70"/>
    <mergeCell ref="B69:D69"/>
    <mergeCell ref="B70:D70"/>
    <mergeCell ref="A71:A72"/>
    <mergeCell ref="B71:D71"/>
    <mergeCell ref="B72:D72"/>
    <mergeCell ref="A65:A66"/>
    <mergeCell ref="B65:D65"/>
    <mergeCell ref="B66:D66"/>
    <mergeCell ref="A67:A68"/>
    <mergeCell ref="B67:D67"/>
    <mergeCell ref="B68:D68"/>
    <mergeCell ref="B58:D58"/>
    <mergeCell ref="B59:D59"/>
    <mergeCell ref="B60:D60"/>
    <mergeCell ref="B61:D61"/>
    <mergeCell ref="B62:D62"/>
    <mergeCell ref="A63:A64"/>
    <mergeCell ref="B63:D63"/>
    <mergeCell ref="B64:D64"/>
    <mergeCell ref="B50:D50"/>
    <mergeCell ref="B51:D51"/>
    <mergeCell ref="B53:D53"/>
    <mergeCell ref="B54:D54"/>
    <mergeCell ref="B55:D55"/>
    <mergeCell ref="B57:D57"/>
    <mergeCell ref="A40:A62"/>
    <mergeCell ref="B40:D40"/>
    <mergeCell ref="B41:D41"/>
    <mergeCell ref="B42:D42"/>
    <mergeCell ref="B43:D43"/>
    <mergeCell ref="B44:D44"/>
    <mergeCell ref="B45:D45"/>
    <mergeCell ref="B47:D47"/>
    <mergeCell ref="B48:D48"/>
    <mergeCell ref="B49:D49"/>
    <mergeCell ref="A36:A37"/>
    <mergeCell ref="B36:D36"/>
    <mergeCell ref="B37:D37"/>
    <mergeCell ref="A38:A39"/>
    <mergeCell ref="B38:D38"/>
    <mergeCell ref="B39:D39"/>
    <mergeCell ref="A32:A33"/>
    <mergeCell ref="B32:D32"/>
    <mergeCell ref="B33:D33"/>
    <mergeCell ref="A34:A35"/>
    <mergeCell ref="B34:D34"/>
    <mergeCell ref="B35:D35"/>
    <mergeCell ref="B15:D15"/>
    <mergeCell ref="A16:A17"/>
    <mergeCell ref="B16:D16"/>
    <mergeCell ref="B17:D17"/>
    <mergeCell ref="A26:A27"/>
    <mergeCell ref="A28:A29"/>
    <mergeCell ref="B28:D28"/>
    <mergeCell ref="B29:D29"/>
    <mergeCell ref="A30:A31"/>
    <mergeCell ref="B30:D30"/>
    <mergeCell ref="B31:D31"/>
    <mergeCell ref="A22:A23"/>
    <mergeCell ref="B22:D22"/>
    <mergeCell ref="B23:D23"/>
    <mergeCell ref="A24:A25"/>
    <mergeCell ref="B24:D24"/>
    <mergeCell ref="B25:D25"/>
    <mergeCell ref="G219:H219"/>
    <mergeCell ref="B27:D27"/>
    <mergeCell ref="A7:H7"/>
    <mergeCell ref="A8:H8"/>
    <mergeCell ref="A10:D10"/>
    <mergeCell ref="A11:D11"/>
    <mergeCell ref="E11:F11"/>
    <mergeCell ref="B12:D12"/>
    <mergeCell ref="A1:C1"/>
    <mergeCell ref="A2:H2"/>
    <mergeCell ref="A3:H3"/>
    <mergeCell ref="A4:H4"/>
    <mergeCell ref="A5:H5"/>
    <mergeCell ref="A6:H6"/>
    <mergeCell ref="G11:H11"/>
    <mergeCell ref="A18:A19"/>
    <mergeCell ref="B18:D18"/>
    <mergeCell ref="B19:D19"/>
    <mergeCell ref="A20:A21"/>
    <mergeCell ref="B20:D20"/>
    <mergeCell ref="B21:D21"/>
    <mergeCell ref="B13:D13"/>
    <mergeCell ref="A14:A15"/>
    <mergeCell ref="B14:D14"/>
  </mergeCells>
  <pageMargins left="0.7" right="0.7" top="0.75" bottom="0.75" header="0.3" footer="0.3"/>
  <pageSetup paperSize="9" scale="89" orientation="portrait" r:id="rId1"/>
  <rowBreaks count="3" manualBreakCount="3">
    <brk id="39" max="7" man="1"/>
    <brk id="92" max="7" man="1"/>
    <brk id="141" max="7"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7"/>
  <sheetViews>
    <sheetView workbookViewId="0">
      <selection activeCell="A2" sqref="A2:H2"/>
    </sheetView>
  </sheetViews>
  <sheetFormatPr defaultRowHeight="15" x14ac:dyDescent="0.25"/>
  <cols>
    <col min="1" max="1" width="3.85546875" style="8" customWidth="1"/>
    <col min="2" max="2" width="10.28515625" style="8" customWidth="1"/>
    <col min="3" max="3" width="8.140625" style="8" customWidth="1"/>
    <col min="4" max="4" width="25.42578125" style="8" customWidth="1"/>
    <col min="5" max="5" width="8.28515625" style="8" customWidth="1"/>
    <col min="6" max="6" width="8.42578125" style="8" customWidth="1"/>
    <col min="7" max="7" width="11.28515625" style="88" customWidth="1"/>
    <col min="8" max="8" width="11.7109375" style="88" customWidth="1"/>
    <col min="12" max="12" width="17.28515625" customWidth="1"/>
  </cols>
  <sheetData>
    <row r="1" spans="1:11" ht="15.75" thickBot="1" x14ac:dyDescent="0.3">
      <c r="A1" s="389"/>
      <c r="B1" s="390"/>
      <c r="C1" s="390"/>
      <c r="D1" s="4"/>
      <c r="E1" s="9"/>
      <c r="F1" s="10"/>
      <c r="G1" s="4"/>
      <c r="H1" s="11"/>
    </row>
    <row r="2" spans="1:11" ht="22.5" customHeight="1" thickBot="1" x14ac:dyDescent="0.3">
      <c r="A2" s="391" t="s">
        <v>244</v>
      </c>
      <c r="B2" s="392"/>
      <c r="C2" s="392"/>
      <c r="D2" s="392"/>
      <c r="E2" s="392"/>
      <c r="F2" s="392"/>
      <c r="G2" s="392"/>
      <c r="H2" s="393"/>
    </row>
    <row r="3" spans="1:11" ht="19.5" customHeight="1" thickBot="1" x14ac:dyDescent="0.3">
      <c r="A3" s="394"/>
      <c r="B3" s="395"/>
      <c r="C3" s="395"/>
      <c r="D3" s="395"/>
      <c r="E3" s="395"/>
      <c r="F3" s="395"/>
      <c r="G3" s="395"/>
      <c r="H3" s="396"/>
    </row>
    <row r="4" spans="1:11" ht="93" customHeight="1" thickBot="1" x14ac:dyDescent="0.3">
      <c r="A4" s="397" t="s">
        <v>183</v>
      </c>
      <c r="B4" s="398"/>
      <c r="C4" s="398"/>
      <c r="D4" s="398"/>
      <c r="E4" s="398"/>
      <c r="F4" s="398"/>
      <c r="G4" s="398"/>
      <c r="H4" s="399"/>
    </row>
    <row r="5" spans="1:11" ht="18" customHeight="1" thickBot="1" x14ac:dyDescent="0.3">
      <c r="A5" s="415"/>
      <c r="B5" s="416"/>
      <c r="C5" s="416"/>
      <c r="D5" s="416"/>
      <c r="E5" s="416"/>
      <c r="F5" s="416"/>
      <c r="G5" s="416"/>
      <c r="H5" s="417"/>
    </row>
    <row r="6" spans="1:11" ht="9.75" customHeight="1" x14ac:dyDescent="0.25">
      <c r="A6" s="473"/>
      <c r="B6" s="474"/>
      <c r="C6" s="474"/>
      <c r="D6" s="474"/>
      <c r="E6" s="474"/>
      <c r="F6" s="474"/>
      <c r="G6" s="474"/>
      <c r="H6" s="475"/>
    </row>
    <row r="7" spans="1:11" ht="9.75" customHeight="1" x14ac:dyDescent="0.25">
      <c r="A7" s="404"/>
      <c r="B7" s="405"/>
      <c r="C7" s="405"/>
      <c r="D7" s="405"/>
      <c r="E7" s="405"/>
      <c r="F7" s="405"/>
      <c r="G7" s="405"/>
      <c r="H7" s="406"/>
    </row>
    <row r="8" spans="1:11" ht="45" customHeight="1" x14ac:dyDescent="0.25">
      <c r="A8" s="407" t="s">
        <v>266</v>
      </c>
      <c r="B8" s="408"/>
      <c r="C8" s="408"/>
      <c r="D8" s="408"/>
      <c r="E8" s="408"/>
      <c r="F8" s="408"/>
      <c r="G8" s="408"/>
      <c r="H8" s="409"/>
    </row>
    <row r="9" spans="1:11" ht="15.75" thickBot="1" x14ac:dyDescent="0.3">
      <c r="A9" s="32"/>
      <c r="B9" s="6"/>
      <c r="C9" s="6"/>
      <c r="D9" s="6"/>
      <c r="E9" s="149"/>
      <c r="F9" s="6"/>
      <c r="G9" s="79"/>
      <c r="H9" s="89"/>
    </row>
    <row r="10" spans="1:11" s="131" customFormat="1" ht="17.25" customHeight="1" thickBot="1" x14ac:dyDescent="0.3">
      <c r="A10" s="476" t="s">
        <v>168</v>
      </c>
      <c r="B10" s="411"/>
      <c r="C10" s="411"/>
      <c r="D10" s="411"/>
      <c r="E10" s="128" t="s">
        <v>185</v>
      </c>
      <c r="F10" s="129"/>
      <c r="G10" s="129"/>
      <c r="H10" s="130">
        <v>4</v>
      </c>
      <c r="K10" s="132"/>
    </row>
    <row r="11" spans="1:11" s="131" customFormat="1" ht="15.75" customHeight="1" thickBot="1" x14ac:dyDescent="0.3">
      <c r="A11" s="477" t="s">
        <v>187</v>
      </c>
      <c r="B11" s="450"/>
      <c r="C11" s="450"/>
      <c r="D11" s="451"/>
      <c r="E11" s="466" t="s">
        <v>169</v>
      </c>
      <c r="F11" s="478"/>
      <c r="G11" s="466" t="s">
        <v>221</v>
      </c>
      <c r="H11" s="467"/>
    </row>
    <row r="12" spans="1:11" ht="15.75" thickBot="1" x14ac:dyDescent="0.3">
      <c r="A12" s="33" t="s">
        <v>0</v>
      </c>
      <c r="B12" s="385" t="s">
        <v>1</v>
      </c>
      <c r="C12" s="386"/>
      <c r="D12" s="387"/>
      <c r="E12" s="13" t="s">
        <v>127</v>
      </c>
      <c r="F12" s="34"/>
      <c r="G12" s="34" t="s">
        <v>167</v>
      </c>
      <c r="H12" s="91" t="s">
        <v>170</v>
      </c>
    </row>
    <row r="13" spans="1:11" ht="30" thickBot="1" x14ac:dyDescent="0.3">
      <c r="A13" s="35" t="s">
        <v>2</v>
      </c>
      <c r="B13" s="403" t="s">
        <v>3</v>
      </c>
      <c r="C13" s="377"/>
      <c r="D13" s="378"/>
      <c r="E13" s="14" t="s">
        <v>128</v>
      </c>
      <c r="F13" s="36"/>
      <c r="G13" s="161" t="s">
        <v>166</v>
      </c>
      <c r="H13" s="92" t="s">
        <v>171</v>
      </c>
    </row>
    <row r="14" spans="1:11" x14ac:dyDescent="0.25">
      <c r="A14" s="351">
        <v>1</v>
      </c>
      <c r="B14" s="442" t="s">
        <v>197</v>
      </c>
      <c r="C14" s="443"/>
      <c r="D14" s="444"/>
      <c r="E14" s="15" t="s">
        <v>129</v>
      </c>
      <c r="F14" s="37"/>
      <c r="G14" s="38"/>
      <c r="H14" s="93"/>
    </row>
    <row r="15" spans="1:11" ht="45.75" customHeight="1" x14ac:dyDescent="0.25">
      <c r="A15" s="302"/>
      <c r="B15" s="303" t="s">
        <v>4</v>
      </c>
      <c r="C15" s="304"/>
      <c r="D15" s="305"/>
      <c r="E15" s="16" t="s">
        <v>130</v>
      </c>
      <c r="F15" s="39"/>
      <c r="G15" s="40">
        <f>Cenovnik!G15</f>
        <v>0</v>
      </c>
      <c r="H15" s="94">
        <f>F15*G15</f>
        <v>0</v>
      </c>
    </row>
    <row r="16" spans="1:11" x14ac:dyDescent="0.25">
      <c r="A16" s="301">
        <f>SUM(A14+1)</f>
        <v>2</v>
      </c>
      <c r="B16" s="306" t="s">
        <v>5</v>
      </c>
      <c r="C16" s="307"/>
      <c r="D16" s="308"/>
      <c r="E16" s="17" t="s">
        <v>129</v>
      </c>
      <c r="F16" s="39"/>
      <c r="G16" s="42"/>
      <c r="H16" s="94"/>
    </row>
    <row r="17" spans="1:8" x14ac:dyDescent="0.25">
      <c r="A17" s="302"/>
      <c r="B17" s="348" t="s">
        <v>210</v>
      </c>
      <c r="C17" s="349"/>
      <c r="D17" s="350"/>
      <c r="E17" s="16" t="s">
        <v>130</v>
      </c>
      <c r="F17" s="39"/>
      <c r="G17" s="40">
        <f>Cenovnik!G17</f>
        <v>0</v>
      </c>
      <c r="H17" s="94">
        <f t="shared" ref="H17:H76" si="0">F17*G17</f>
        <v>0</v>
      </c>
    </row>
    <row r="18" spans="1:8" x14ac:dyDescent="0.25">
      <c r="A18" s="301">
        <f>SUM(A16+1)</f>
        <v>3</v>
      </c>
      <c r="B18" s="306" t="s">
        <v>195</v>
      </c>
      <c r="C18" s="307"/>
      <c r="D18" s="308"/>
      <c r="E18" s="17" t="s">
        <v>129</v>
      </c>
      <c r="F18" s="39"/>
      <c r="G18" s="42"/>
      <c r="H18" s="94"/>
    </row>
    <row r="19" spans="1:8" x14ac:dyDescent="0.25">
      <c r="A19" s="302"/>
      <c r="B19" s="348" t="s">
        <v>211</v>
      </c>
      <c r="C19" s="349"/>
      <c r="D19" s="350"/>
      <c r="E19" s="18" t="s">
        <v>130</v>
      </c>
      <c r="F19" s="39"/>
      <c r="G19" s="40">
        <f>Cenovnik!G19</f>
        <v>0</v>
      </c>
      <c r="H19" s="94">
        <f t="shared" si="0"/>
        <v>0</v>
      </c>
    </row>
    <row r="20" spans="1:8" x14ac:dyDescent="0.25">
      <c r="A20" s="301">
        <f>SUM(A18+1)</f>
        <v>4</v>
      </c>
      <c r="B20" s="306" t="s">
        <v>6</v>
      </c>
      <c r="C20" s="307"/>
      <c r="D20" s="308"/>
      <c r="E20" s="17" t="s">
        <v>129</v>
      </c>
      <c r="F20" s="39"/>
      <c r="G20" s="42"/>
      <c r="H20" s="94"/>
    </row>
    <row r="21" spans="1:8" ht="45" customHeight="1" x14ac:dyDescent="0.25">
      <c r="A21" s="302"/>
      <c r="B21" s="303" t="s">
        <v>7</v>
      </c>
      <c r="C21" s="304"/>
      <c r="D21" s="305"/>
      <c r="E21" s="16" t="s">
        <v>130</v>
      </c>
      <c r="F21" s="39"/>
      <c r="G21" s="40">
        <f>Cenovnik!G21</f>
        <v>0</v>
      </c>
      <c r="H21" s="94">
        <f t="shared" si="0"/>
        <v>0</v>
      </c>
    </row>
    <row r="22" spans="1:8" x14ac:dyDescent="0.25">
      <c r="A22" s="301">
        <f>SUM(A20+1)</f>
        <v>5</v>
      </c>
      <c r="B22" s="306" t="s">
        <v>8</v>
      </c>
      <c r="C22" s="307"/>
      <c r="D22" s="308"/>
      <c r="E22" s="17" t="s">
        <v>129</v>
      </c>
      <c r="F22" s="39"/>
      <c r="G22" s="42"/>
      <c r="H22" s="94"/>
    </row>
    <row r="23" spans="1:8" ht="29.25" customHeight="1" x14ac:dyDescent="0.25">
      <c r="A23" s="302"/>
      <c r="B23" s="303" t="s">
        <v>9</v>
      </c>
      <c r="C23" s="304"/>
      <c r="D23" s="305"/>
      <c r="E23" s="16" t="s">
        <v>130</v>
      </c>
      <c r="F23" s="39"/>
      <c r="G23" s="40">
        <f>Cenovnik!G23</f>
        <v>0</v>
      </c>
      <c r="H23" s="94">
        <f t="shared" si="0"/>
        <v>0</v>
      </c>
    </row>
    <row r="24" spans="1:8" x14ac:dyDescent="0.25">
      <c r="A24" s="301">
        <f>SUM(A22+1)</f>
        <v>6</v>
      </c>
      <c r="B24" s="306" t="s">
        <v>10</v>
      </c>
      <c r="C24" s="307"/>
      <c r="D24" s="308"/>
      <c r="E24" s="18" t="s">
        <v>129</v>
      </c>
      <c r="F24" s="39"/>
      <c r="G24" s="42"/>
      <c r="H24" s="94"/>
    </row>
    <row r="25" spans="1:8" ht="31.5" customHeight="1" x14ac:dyDescent="0.25">
      <c r="A25" s="302"/>
      <c r="B25" s="303" t="s">
        <v>11</v>
      </c>
      <c r="C25" s="304"/>
      <c r="D25" s="305"/>
      <c r="E25" s="18" t="s">
        <v>130</v>
      </c>
      <c r="F25" s="39"/>
      <c r="G25" s="40">
        <f>Cenovnik!G25</f>
        <v>0</v>
      </c>
      <c r="H25" s="94">
        <f t="shared" si="0"/>
        <v>0</v>
      </c>
    </row>
    <row r="26" spans="1:8" ht="30" customHeight="1" x14ac:dyDescent="0.25">
      <c r="A26" s="301">
        <f>SUM(A24+1)</f>
        <v>7</v>
      </c>
      <c r="B26" s="352" t="s">
        <v>261</v>
      </c>
      <c r="C26" s="353"/>
      <c r="D26" s="354"/>
      <c r="E26" s="17" t="s">
        <v>129</v>
      </c>
      <c r="F26" s="39"/>
      <c r="G26" s="42"/>
      <c r="H26" s="94"/>
    </row>
    <row r="27" spans="1:8" ht="33.75" customHeight="1" x14ac:dyDescent="0.25">
      <c r="A27" s="302"/>
      <c r="B27" s="296" t="s">
        <v>262</v>
      </c>
      <c r="C27" s="297"/>
      <c r="D27" s="298"/>
      <c r="E27" s="18" t="s">
        <v>130</v>
      </c>
      <c r="F27" s="39"/>
      <c r="G27" s="40">
        <f>Cenovnik!G27</f>
        <v>0</v>
      </c>
      <c r="H27" s="94">
        <f t="shared" si="0"/>
        <v>0</v>
      </c>
    </row>
    <row r="28" spans="1:8" x14ac:dyDescent="0.25">
      <c r="A28" s="301">
        <f>SUM(A26+1)</f>
        <v>8</v>
      </c>
      <c r="B28" s="306" t="s">
        <v>198</v>
      </c>
      <c r="C28" s="307"/>
      <c r="D28" s="308"/>
      <c r="E28" s="17" t="s">
        <v>129</v>
      </c>
      <c r="F28" s="39"/>
      <c r="G28" s="42"/>
      <c r="H28" s="94"/>
    </row>
    <row r="29" spans="1:8" ht="29.25" customHeight="1" x14ac:dyDescent="0.25">
      <c r="A29" s="302"/>
      <c r="B29" s="303" t="s">
        <v>212</v>
      </c>
      <c r="C29" s="304"/>
      <c r="D29" s="305"/>
      <c r="E29" s="16" t="s">
        <v>130</v>
      </c>
      <c r="F29" s="39"/>
      <c r="G29" s="40">
        <f>Cenovnik!G29</f>
        <v>0</v>
      </c>
      <c r="H29" s="94">
        <f t="shared" si="0"/>
        <v>0</v>
      </c>
    </row>
    <row r="30" spans="1:8" x14ac:dyDescent="0.25">
      <c r="A30" s="301">
        <f>SUM(A28+1)</f>
        <v>9</v>
      </c>
      <c r="B30" s="306" t="s">
        <v>12</v>
      </c>
      <c r="C30" s="307"/>
      <c r="D30" s="308"/>
      <c r="E30" s="17" t="s">
        <v>129</v>
      </c>
      <c r="F30" s="39"/>
      <c r="G30" s="42"/>
      <c r="H30" s="94"/>
    </row>
    <row r="31" spans="1:8" x14ac:dyDescent="0.25">
      <c r="A31" s="302"/>
      <c r="B31" s="348" t="s">
        <v>13</v>
      </c>
      <c r="C31" s="349"/>
      <c r="D31" s="350"/>
      <c r="E31" s="16" t="s">
        <v>130</v>
      </c>
      <c r="F31" s="39"/>
      <c r="G31" s="40">
        <f>Cenovnik!G31</f>
        <v>0</v>
      </c>
      <c r="H31" s="94">
        <f t="shared" si="0"/>
        <v>0</v>
      </c>
    </row>
    <row r="32" spans="1:8" x14ac:dyDescent="0.25">
      <c r="A32" s="301">
        <f>SUM(A30+1)</f>
        <v>10</v>
      </c>
      <c r="B32" s="306" t="s">
        <v>14</v>
      </c>
      <c r="C32" s="307"/>
      <c r="D32" s="308"/>
      <c r="E32" s="17" t="s">
        <v>129</v>
      </c>
      <c r="F32" s="39"/>
      <c r="G32" s="42"/>
      <c r="H32" s="94"/>
    </row>
    <row r="33" spans="1:8" ht="30.75" customHeight="1" x14ac:dyDescent="0.25">
      <c r="A33" s="302"/>
      <c r="B33" s="303" t="s">
        <v>15</v>
      </c>
      <c r="C33" s="304"/>
      <c r="D33" s="305"/>
      <c r="E33" s="19" t="s">
        <v>130</v>
      </c>
      <c r="F33" s="39"/>
      <c r="G33" s="40">
        <f>Cenovnik!G33</f>
        <v>0</v>
      </c>
      <c r="H33" s="94">
        <f t="shared" si="0"/>
        <v>0</v>
      </c>
    </row>
    <row r="34" spans="1:8" x14ac:dyDescent="0.25">
      <c r="A34" s="301">
        <f>SUM(A32+1)</f>
        <v>11</v>
      </c>
      <c r="B34" s="329" t="s">
        <v>16</v>
      </c>
      <c r="C34" s="330"/>
      <c r="D34" s="331"/>
      <c r="E34" s="18" t="s">
        <v>129</v>
      </c>
      <c r="F34" s="39"/>
      <c r="G34" s="47"/>
      <c r="H34" s="94"/>
    </row>
    <row r="35" spans="1:8" ht="18" customHeight="1" x14ac:dyDescent="0.25">
      <c r="A35" s="302"/>
      <c r="B35" s="303" t="s">
        <v>17</v>
      </c>
      <c r="C35" s="304"/>
      <c r="D35" s="305"/>
      <c r="E35" s="19" t="s">
        <v>130</v>
      </c>
      <c r="F35" s="39"/>
      <c r="G35" s="40">
        <f>Cenovnik!G35</f>
        <v>0</v>
      </c>
      <c r="H35" s="94">
        <f t="shared" si="0"/>
        <v>0</v>
      </c>
    </row>
    <row r="36" spans="1:8" ht="17.25" customHeight="1" x14ac:dyDescent="0.25">
      <c r="A36" s="301">
        <f>SUM(A34+1)</f>
        <v>12</v>
      </c>
      <c r="B36" s="306" t="s">
        <v>134</v>
      </c>
      <c r="C36" s="307"/>
      <c r="D36" s="308"/>
      <c r="E36" s="17" t="s">
        <v>131</v>
      </c>
      <c r="F36" s="39"/>
      <c r="G36" s="42"/>
      <c r="H36" s="94"/>
    </row>
    <row r="37" spans="1:8" x14ac:dyDescent="0.25">
      <c r="A37" s="302"/>
      <c r="B37" s="348" t="s">
        <v>135</v>
      </c>
      <c r="C37" s="349"/>
      <c r="D37" s="350"/>
      <c r="E37" s="16" t="s">
        <v>131</v>
      </c>
      <c r="F37" s="39"/>
      <c r="G37" s="40">
        <f>Cenovnik!G37</f>
        <v>0</v>
      </c>
      <c r="H37" s="94">
        <f t="shared" si="0"/>
        <v>0</v>
      </c>
    </row>
    <row r="38" spans="1:8" x14ac:dyDescent="0.25">
      <c r="A38" s="301">
        <f>SUM(A36+1)</f>
        <v>13</v>
      </c>
      <c r="B38" s="306" t="s">
        <v>18</v>
      </c>
      <c r="C38" s="307"/>
      <c r="D38" s="308"/>
      <c r="E38" s="17" t="s">
        <v>131</v>
      </c>
      <c r="F38" s="39"/>
      <c r="G38" s="42"/>
      <c r="H38" s="94"/>
    </row>
    <row r="39" spans="1:8" x14ac:dyDescent="0.25">
      <c r="A39" s="302"/>
      <c r="B39" s="348" t="s">
        <v>19</v>
      </c>
      <c r="C39" s="349"/>
      <c r="D39" s="350"/>
      <c r="E39" s="16" t="s">
        <v>131</v>
      </c>
      <c r="F39" s="39"/>
      <c r="G39" s="40">
        <f>Cenovnik!G39</f>
        <v>0</v>
      </c>
      <c r="H39" s="94">
        <f t="shared" si="0"/>
        <v>0</v>
      </c>
    </row>
    <row r="40" spans="1:8" x14ac:dyDescent="0.25">
      <c r="A40" s="309">
        <v>14</v>
      </c>
      <c r="B40" s="382" t="s">
        <v>20</v>
      </c>
      <c r="C40" s="383"/>
      <c r="D40" s="384"/>
      <c r="E40" s="18" t="s">
        <v>129</v>
      </c>
      <c r="F40" s="141"/>
      <c r="G40" s="47"/>
      <c r="H40" s="94"/>
    </row>
    <row r="41" spans="1:8" x14ac:dyDescent="0.25">
      <c r="A41" s="309"/>
      <c r="B41" s="436" t="s">
        <v>21</v>
      </c>
      <c r="C41" s="437"/>
      <c r="D41" s="438"/>
      <c r="E41" s="20"/>
      <c r="F41" s="39"/>
      <c r="G41" s="47"/>
      <c r="H41" s="94"/>
    </row>
    <row r="42" spans="1:8" x14ac:dyDescent="0.25">
      <c r="A42" s="309"/>
      <c r="B42" s="382" t="s">
        <v>22</v>
      </c>
      <c r="C42" s="383"/>
      <c r="D42" s="384"/>
      <c r="E42" s="18" t="s">
        <v>130</v>
      </c>
      <c r="F42" s="39"/>
      <c r="G42" s="40">
        <f>Cenovnik!G42</f>
        <v>0</v>
      </c>
      <c r="H42" s="94">
        <f t="shared" si="0"/>
        <v>0</v>
      </c>
    </row>
    <row r="43" spans="1:8" x14ac:dyDescent="0.25">
      <c r="A43" s="309"/>
      <c r="B43" s="382" t="s">
        <v>23</v>
      </c>
      <c r="C43" s="383"/>
      <c r="D43" s="384"/>
      <c r="E43" s="20" t="s">
        <v>130</v>
      </c>
      <c r="F43" s="39"/>
      <c r="G43" s="40">
        <f>Cenovnik!G43</f>
        <v>0</v>
      </c>
      <c r="H43" s="94">
        <f t="shared" si="0"/>
        <v>0</v>
      </c>
    </row>
    <row r="44" spans="1:8" x14ac:dyDescent="0.25">
      <c r="A44" s="309"/>
      <c r="B44" s="315" t="s">
        <v>24</v>
      </c>
      <c r="C44" s="316"/>
      <c r="D44" s="317"/>
      <c r="E44" s="18" t="s">
        <v>130</v>
      </c>
      <c r="F44" s="39"/>
      <c r="G44" s="40">
        <f>Cenovnik!G44</f>
        <v>0</v>
      </c>
      <c r="H44" s="94">
        <f t="shared" si="0"/>
        <v>0</v>
      </c>
    </row>
    <row r="45" spans="1:8" x14ac:dyDescent="0.25">
      <c r="A45" s="309"/>
      <c r="B45" s="315" t="s">
        <v>25</v>
      </c>
      <c r="C45" s="316"/>
      <c r="D45" s="317"/>
      <c r="E45" s="20" t="s">
        <v>130</v>
      </c>
      <c r="F45" s="39"/>
      <c r="G45" s="40">
        <f>Cenovnik!G45</f>
        <v>0</v>
      </c>
      <c r="H45" s="94">
        <f t="shared" si="0"/>
        <v>0</v>
      </c>
    </row>
    <row r="46" spans="1:8" x14ac:dyDescent="0.25">
      <c r="A46" s="309"/>
      <c r="B46" s="197" t="s">
        <v>26</v>
      </c>
      <c r="C46" s="198"/>
      <c r="D46" s="199"/>
      <c r="E46" s="18" t="s">
        <v>130</v>
      </c>
      <c r="F46" s="39"/>
      <c r="G46" s="40">
        <f>Cenovnik!G46</f>
        <v>0</v>
      </c>
      <c r="H46" s="94">
        <f t="shared" si="0"/>
        <v>0</v>
      </c>
    </row>
    <row r="47" spans="1:8" x14ac:dyDescent="0.25">
      <c r="A47" s="309"/>
      <c r="B47" s="439" t="s">
        <v>27</v>
      </c>
      <c r="C47" s="440"/>
      <c r="D47" s="441"/>
      <c r="E47" s="18" t="s">
        <v>130</v>
      </c>
      <c r="F47" s="39"/>
      <c r="G47" s="40">
        <f>Cenovnik!G47</f>
        <v>0</v>
      </c>
      <c r="H47" s="94">
        <f t="shared" si="0"/>
        <v>0</v>
      </c>
    </row>
    <row r="48" spans="1:8" x14ac:dyDescent="0.25">
      <c r="A48" s="309"/>
      <c r="B48" s="315" t="s">
        <v>28</v>
      </c>
      <c r="C48" s="316"/>
      <c r="D48" s="317"/>
      <c r="E48" s="20" t="s">
        <v>130</v>
      </c>
      <c r="F48" s="39"/>
      <c r="G48" s="40">
        <f>Cenovnik!G48</f>
        <v>0</v>
      </c>
      <c r="H48" s="94">
        <f t="shared" si="0"/>
        <v>0</v>
      </c>
    </row>
    <row r="49" spans="1:8" x14ac:dyDescent="0.25">
      <c r="A49" s="309"/>
      <c r="B49" s="315" t="s">
        <v>29</v>
      </c>
      <c r="C49" s="316"/>
      <c r="D49" s="317"/>
      <c r="E49" s="18" t="s">
        <v>130</v>
      </c>
      <c r="F49" s="39"/>
      <c r="G49" s="40">
        <f>Cenovnik!G49</f>
        <v>0</v>
      </c>
      <c r="H49" s="94">
        <f t="shared" si="0"/>
        <v>0</v>
      </c>
    </row>
    <row r="50" spans="1:8" x14ac:dyDescent="0.25">
      <c r="A50" s="309"/>
      <c r="B50" s="315" t="s">
        <v>30</v>
      </c>
      <c r="C50" s="316"/>
      <c r="D50" s="317"/>
      <c r="E50" s="20" t="s">
        <v>130</v>
      </c>
      <c r="F50" s="39"/>
      <c r="G50" s="40">
        <f>Cenovnik!G50</f>
        <v>0</v>
      </c>
      <c r="H50" s="94">
        <f t="shared" si="0"/>
        <v>0</v>
      </c>
    </row>
    <row r="51" spans="1:8" x14ac:dyDescent="0.25">
      <c r="A51" s="309"/>
      <c r="B51" s="315" t="s">
        <v>31</v>
      </c>
      <c r="C51" s="316"/>
      <c r="D51" s="317"/>
      <c r="E51" s="20" t="s">
        <v>130</v>
      </c>
      <c r="F51" s="39"/>
      <c r="G51" s="40">
        <f>Cenovnik!G51</f>
        <v>0</v>
      </c>
      <c r="H51" s="94">
        <f t="shared" si="0"/>
        <v>0</v>
      </c>
    </row>
    <row r="52" spans="1:8" x14ac:dyDescent="0.25">
      <c r="A52" s="309"/>
      <c r="B52" s="197" t="s">
        <v>32</v>
      </c>
      <c r="C52" s="198"/>
      <c r="D52" s="199"/>
      <c r="E52" s="20" t="s">
        <v>130</v>
      </c>
      <c r="F52" s="39"/>
      <c r="G52" s="40">
        <f>Cenovnik!G52</f>
        <v>0</v>
      </c>
      <c r="H52" s="94">
        <f t="shared" si="0"/>
        <v>0</v>
      </c>
    </row>
    <row r="53" spans="1:8" x14ac:dyDescent="0.25">
      <c r="A53" s="309"/>
      <c r="B53" s="439" t="s">
        <v>33</v>
      </c>
      <c r="C53" s="440"/>
      <c r="D53" s="441"/>
      <c r="E53" s="20" t="s">
        <v>130</v>
      </c>
      <c r="F53" s="39"/>
      <c r="G53" s="40">
        <f>Cenovnik!G53</f>
        <v>0</v>
      </c>
      <c r="H53" s="94">
        <f t="shared" si="0"/>
        <v>0</v>
      </c>
    </row>
    <row r="54" spans="1:8" x14ac:dyDescent="0.25">
      <c r="A54" s="309"/>
      <c r="B54" s="315" t="s">
        <v>34</v>
      </c>
      <c r="C54" s="316"/>
      <c r="D54" s="317"/>
      <c r="E54" s="18" t="s">
        <v>130</v>
      </c>
      <c r="F54" s="39"/>
      <c r="G54" s="40">
        <f>Cenovnik!G54</f>
        <v>0</v>
      </c>
      <c r="H54" s="94">
        <f t="shared" si="0"/>
        <v>0</v>
      </c>
    </row>
    <row r="55" spans="1:8" x14ac:dyDescent="0.25">
      <c r="A55" s="309"/>
      <c r="B55" s="315" t="s">
        <v>35</v>
      </c>
      <c r="C55" s="316"/>
      <c r="D55" s="317"/>
      <c r="E55" s="20" t="s">
        <v>130</v>
      </c>
      <c r="F55" s="39"/>
      <c r="G55" s="40">
        <f>Cenovnik!G55</f>
        <v>0</v>
      </c>
      <c r="H55" s="94">
        <f t="shared" si="0"/>
        <v>0</v>
      </c>
    </row>
    <row r="56" spans="1:8" x14ac:dyDescent="0.25">
      <c r="A56" s="309"/>
      <c r="B56" s="197" t="s">
        <v>36</v>
      </c>
      <c r="C56" s="198"/>
      <c r="D56" s="199"/>
      <c r="E56" s="18" t="s">
        <v>130</v>
      </c>
      <c r="F56" s="39"/>
      <c r="G56" s="40">
        <f>Cenovnik!G56</f>
        <v>0</v>
      </c>
      <c r="H56" s="94">
        <f t="shared" si="0"/>
        <v>0</v>
      </c>
    </row>
    <row r="57" spans="1:8" x14ac:dyDescent="0.25">
      <c r="A57" s="309"/>
      <c r="B57" s="315" t="s">
        <v>37</v>
      </c>
      <c r="C57" s="316"/>
      <c r="D57" s="317"/>
      <c r="E57" s="18" t="s">
        <v>130</v>
      </c>
      <c r="F57" s="39"/>
      <c r="G57" s="40">
        <f>Cenovnik!G57</f>
        <v>0</v>
      </c>
      <c r="H57" s="94">
        <f t="shared" si="0"/>
        <v>0</v>
      </c>
    </row>
    <row r="58" spans="1:8" x14ac:dyDescent="0.25">
      <c r="A58" s="309"/>
      <c r="B58" s="315" t="s">
        <v>38</v>
      </c>
      <c r="C58" s="316"/>
      <c r="D58" s="317"/>
      <c r="E58" s="20" t="s">
        <v>130</v>
      </c>
      <c r="F58" s="39"/>
      <c r="G58" s="40">
        <f>Cenovnik!G58</f>
        <v>0</v>
      </c>
      <c r="H58" s="94">
        <f t="shared" si="0"/>
        <v>0</v>
      </c>
    </row>
    <row r="59" spans="1:8" x14ac:dyDescent="0.25">
      <c r="A59" s="309"/>
      <c r="B59" s="315" t="s">
        <v>39</v>
      </c>
      <c r="C59" s="316"/>
      <c r="D59" s="317"/>
      <c r="E59" s="18" t="s">
        <v>130</v>
      </c>
      <c r="F59" s="39"/>
      <c r="G59" s="40">
        <f>Cenovnik!G59</f>
        <v>0</v>
      </c>
      <c r="H59" s="94">
        <f t="shared" si="0"/>
        <v>0</v>
      </c>
    </row>
    <row r="60" spans="1:8" x14ac:dyDescent="0.25">
      <c r="A60" s="309"/>
      <c r="B60" s="315" t="s">
        <v>213</v>
      </c>
      <c r="C60" s="316"/>
      <c r="D60" s="317"/>
      <c r="E60" s="18" t="s">
        <v>130</v>
      </c>
      <c r="F60" s="39"/>
      <c r="G60" s="40">
        <f>Cenovnik!G60</f>
        <v>0</v>
      </c>
      <c r="H60" s="94">
        <f t="shared" si="0"/>
        <v>0</v>
      </c>
    </row>
    <row r="61" spans="1:8" ht="19.5" customHeight="1" x14ac:dyDescent="0.25">
      <c r="A61" s="309"/>
      <c r="B61" s="315" t="s">
        <v>40</v>
      </c>
      <c r="C61" s="316"/>
      <c r="D61" s="317"/>
      <c r="E61" s="18" t="s">
        <v>130</v>
      </c>
      <c r="F61" s="39"/>
      <c r="G61" s="40">
        <f>Cenovnik!G61</f>
        <v>0</v>
      </c>
      <c r="H61" s="94">
        <f t="shared" si="0"/>
        <v>0</v>
      </c>
    </row>
    <row r="62" spans="1:8" ht="33.75" customHeight="1" x14ac:dyDescent="0.25">
      <c r="A62" s="302"/>
      <c r="B62" s="296" t="s">
        <v>41</v>
      </c>
      <c r="C62" s="297"/>
      <c r="D62" s="298"/>
      <c r="E62" s="19" t="s">
        <v>130</v>
      </c>
      <c r="F62" s="39"/>
      <c r="G62" s="40">
        <f>Cenovnik!G62</f>
        <v>0</v>
      </c>
      <c r="H62" s="94">
        <f t="shared" si="0"/>
        <v>0</v>
      </c>
    </row>
    <row r="63" spans="1:8" x14ac:dyDescent="0.25">
      <c r="A63" s="301">
        <v>15</v>
      </c>
      <c r="B63" s="329" t="s">
        <v>42</v>
      </c>
      <c r="C63" s="330"/>
      <c r="D63" s="331"/>
      <c r="E63" s="18" t="s">
        <v>129</v>
      </c>
      <c r="F63" s="39"/>
      <c r="G63" s="42"/>
      <c r="H63" s="94"/>
    </row>
    <row r="64" spans="1:8" x14ac:dyDescent="0.25">
      <c r="A64" s="302"/>
      <c r="B64" s="355" t="s">
        <v>43</v>
      </c>
      <c r="C64" s="356"/>
      <c r="D64" s="388"/>
      <c r="E64" s="19" t="s">
        <v>130</v>
      </c>
      <c r="F64" s="39"/>
      <c r="G64" s="40">
        <f>Cenovnik!G64</f>
        <v>0</v>
      </c>
      <c r="H64" s="94">
        <f t="shared" si="0"/>
        <v>0</v>
      </c>
    </row>
    <row r="65" spans="1:8" x14ac:dyDescent="0.25">
      <c r="A65" s="301">
        <f>SUM(A63+1)</f>
        <v>16</v>
      </c>
      <c r="B65" s="329" t="s">
        <v>44</v>
      </c>
      <c r="C65" s="330"/>
      <c r="D65" s="331"/>
      <c r="E65" s="18" t="s">
        <v>129</v>
      </c>
      <c r="F65" s="39"/>
      <c r="G65" s="42"/>
      <c r="H65" s="94"/>
    </row>
    <row r="66" spans="1:8" x14ac:dyDescent="0.25">
      <c r="A66" s="302"/>
      <c r="B66" s="424" t="s">
        <v>45</v>
      </c>
      <c r="C66" s="425"/>
      <c r="D66" s="426"/>
      <c r="E66" s="18" t="s">
        <v>130</v>
      </c>
      <c r="F66" s="39"/>
      <c r="G66" s="40">
        <f>Cenovnik!G66</f>
        <v>0</v>
      </c>
      <c r="H66" s="94">
        <f t="shared" si="0"/>
        <v>0</v>
      </c>
    </row>
    <row r="67" spans="1:8" ht="31.5" customHeight="1" x14ac:dyDescent="0.25">
      <c r="A67" s="346">
        <f>SUM(A65+1)</f>
        <v>17</v>
      </c>
      <c r="B67" s="352" t="s">
        <v>174</v>
      </c>
      <c r="C67" s="353"/>
      <c r="D67" s="353"/>
      <c r="E67" s="21" t="s">
        <v>129</v>
      </c>
      <c r="F67" s="39"/>
      <c r="G67" s="51"/>
      <c r="H67" s="94"/>
    </row>
    <row r="68" spans="1:8" ht="33" customHeight="1" x14ac:dyDescent="0.25">
      <c r="A68" s="347"/>
      <c r="B68" s="445" t="s">
        <v>46</v>
      </c>
      <c r="C68" s="446"/>
      <c r="D68" s="446"/>
      <c r="E68" s="19" t="s">
        <v>130</v>
      </c>
      <c r="F68" s="39"/>
      <c r="G68" s="40">
        <f>Cenovnik!G68</f>
        <v>0</v>
      </c>
      <c r="H68" s="94">
        <f t="shared" si="0"/>
        <v>0</v>
      </c>
    </row>
    <row r="69" spans="1:8" x14ac:dyDescent="0.25">
      <c r="A69" s="301">
        <f>SUM(A67+1)</f>
        <v>18</v>
      </c>
      <c r="B69" s="306" t="s">
        <v>47</v>
      </c>
      <c r="C69" s="307"/>
      <c r="D69" s="308"/>
      <c r="E69" s="18" t="s">
        <v>131</v>
      </c>
      <c r="F69" s="39"/>
      <c r="G69" s="42"/>
      <c r="H69" s="94"/>
    </row>
    <row r="70" spans="1:8" ht="15" customHeight="1" x14ac:dyDescent="0.25">
      <c r="A70" s="302"/>
      <c r="B70" s="348" t="s">
        <v>48</v>
      </c>
      <c r="C70" s="349"/>
      <c r="D70" s="350"/>
      <c r="E70" s="18" t="s">
        <v>131</v>
      </c>
      <c r="F70" s="39"/>
      <c r="G70" s="40">
        <f>Cenovnik!G70</f>
        <v>0</v>
      </c>
      <c r="H70" s="94">
        <f t="shared" si="0"/>
        <v>0</v>
      </c>
    </row>
    <row r="71" spans="1:8" x14ac:dyDescent="0.25">
      <c r="A71" s="301">
        <f>SUM(A69+1)</f>
        <v>19</v>
      </c>
      <c r="B71" s="306" t="s">
        <v>49</v>
      </c>
      <c r="C71" s="307"/>
      <c r="D71" s="308"/>
      <c r="E71" s="17" t="s">
        <v>131</v>
      </c>
      <c r="F71" s="39"/>
      <c r="G71" s="42"/>
      <c r="H71" s="94"/>
    </row>
    <row r="72" spans="1:8" x14ac:dyDescent="0.25">
      <c r="A72" s="302"/>
      <c r="B72" s="348" t="s">
        <v>50</v>
      </c>
      <c r="C72" s="349"/>
      <c r="D72" s="350"/>
      <c r="E72" s="16" t="s">
        <v>131</v>
      </c>
      <c r="F72" s="39"/>
      <c r="G72" s="40">
        <f>Cenovnik!G72</f>
        <v>0</v>
      </c>
      <c r="H72" s="94">
        <f t="shared" si="0"/>
        <v>0</v>
      </c>
    </row>
    <row r="73" spans="1:8" x14ac:dyDescent="0.25">
      <c r="A73" s="301">
        <f>SUM(A71+1)</f>
        <v>20</v>
      </c>
      <c r="B73" s="306" t="s">
        <v>51</v>
      </c>
      <c r="C73" s="307"/>
      <c r="D73" s="308"/>
      <c r="E73" s="17" t="s">
        <v>131</v>
      </c>
      <c r="F73" s="39"/>
      <c r="G73" s="42"/>
      <c r="H73" s="94"/>
    </row>
    <row r="74" spans="1:8" x14ac:dyDescent="0.25">
      <c r="A74" s="302"/>
      <c r="B74" s="348" t="s">
        <v>52</v>
      </c>
      <c r="C74" s="349"/>
      <c r="D74" s="350"/>
      <c r="E74" s="16" t="s">
        <v>131</v>
      </c>
      <c r="F74" s="39"/>
      <c r="G74" s="40">
        <f>Cenovnik!G74</f>
        <v>0</v>
      </c>
      <c r="H74" s="94">
        <f t="shared" si="0"/>
        <v>0</v>
      </c>
    </row>
    <row r="75" spans="1:8" x14ac:dyDescent="0.25">
      <c r="A75" s="301">
        <f>SUM(A73+1)</f>
        <v>21</v>
      </c>
      <c r="B75" s="329" t="s">
        <v>53</v>
      </c>
      <c r="C75" s="330"/>
      <c r="D75" s="331"/>
      <c r="E75" s="18" t="s">
        <v>129</v>
      </c>
      <c r="F75" s="39"/>
      <c r="G75" s="42"/>
      <c r="H75" s="94"/>
    </row>
    <row r="76" spans="1:8" ht="19.5" customHeight="1" x14ac:dyDescent="0.25">
      <c r="A76" s="302"/>
      <c r="B76" s="355" t="s">
        <v>54</v>
      </c>
      <c r="C76" s="356"/>
      <c r="D76" s="388"/>
      <c r="E76" s="19" t="s">
        <v>130</v>
      </c>
      <c r="F76" s="39"/>
      <c r="G76" s="40">
        <f>Cenovnik!G76</f>
        <v>0</v>
      </c>
      <c r="H76" s="94">
        <f t="shared" si="0"/>
        <v>0</v>
      </c>
    </row>
    <row r="77" spans="1:8" x14ac:dyDescent="0.25">
      <c r="A77" s="301">
        <f>SUM(A75+1)</f>
        <v>22</v>
      </c>
      <c r="B77" s="329" t="s">
        <v>55</v>
      </c>
      <c r="C77" s="330"/>
      <c r="D77" s="331"/>
      <c r="E77" s="18" t="s">
        <v>129</v>
      </c>
      <c r="F77" s="39"/>
      <c r="G77" s="42"/>
      <c r="H77" s="94"/>
    </row>
    <row r="78" spans="1:8" x14ac:dyDescent="0.25">
      <c r="A78" s="302"/>
      <c r="B78" s="355" t="s">
        <v>56</v>
      </c>
      <c r="C78" s="356"/>
      <c r="D78" s="388"/>
      <c r="E78" s="19" t="s">
        <v>130</v>
      </c>
      <c r="F78" s="39"/>
      <c r="G78" s="40">
        <f>Cenovnik!G78</f>
        <v>0</v>
      </c>
      <c r="H78" s="94">
        <f t="shared" ref="H78:H153" si="1">F78*G78</f>
        <v>0</v>
      </c>
    </row>
    <row r="79" spans="1:8" x14ac:dyDescent="0.25">
      <c r="A79" s="301">
        <f t="shared" ref="A79:A103" si="2">SUM(A77+1)</f>
        <v>23</v>
      </c>
      <c r="B79" s="329" t="s">
        <v>57</v>
      </c>
      <c r="C79" s="330"/>
      <c r="D79" s="331"/>
      <c r="E79" s="18" t="s">
        <v>129</v>
      </c>
      <c r="F79" s="39"/>
      <c r="G79" s="42"/>
      <c r="H79" s="94"/>
    </row>
    <row r="80" spans="1:8" x14ac:dyDescent="0.25">
      <c r="A80" s="302"/>
      <c r="B80" s="355" t="s">
        <v>58</v>
      </c>
      <c r="C80" s="356"/>
      <c r="D80" s="388"/>
      <c r="E80" s="19" t="s">
        <v>130</v>
      </c>
      <c r="F80" s="39"/>
      <c r="G80" s="40">
        <f>Cenovnik!G80</f>
        <v>0</v>
      </c>
      <c r="H80" s="94">
        <f t="shared" si="1"/>
        <v>0</v>
      </c>
    </row>
    <row r="81" spans="1:8" x14ac:dyDescent="0.25">
      <c r="A81" s="301">
        <f t="shared" si="2"/>
        <v>24</v>
      </c>
      <c r="B81" s="200" t="s">
        <v>214</v>
      </c>
      <c r="C81" s="201"/>
      <c r="D81" s="204"/>
      <c r="E81" s="17" t="s">
        <v>129</v>
      </c>
      <c r="F81" s="39"/>
      <c r="G81" s="42"/>
      <c r="H81" s="94"/>
    </row>
    <row r="82" spans="1:8" x14ac:dyDescent="0.25">
      <c r="A82" s="302"/>
      <c r="B82" s="202" t="s">
        <v>215</v>
      </c>
      <c r="C82" s="203"/>
      <c r="D82" s="205"/>
      <c r="E82" s="16" t="s">
        <v>130</v>
      </c>
      <c r="F82" s="39"/>
      <c r="G82" s="54">
        <f>Cenovnik!G82</f>
        <v>0</v>
      </c>
      <c r="H82" s="94">
        <f t="shared" si="1"/>
        <v>0</v>
      </c>
    </row>
    <row r="83" spans="1:8" x14ac:dyDescent="0.25">
      <c r="A83" s="301">
        <f t="shared" si="2"/>
        <v>25</v>
      </c>
      <c r="B83" s="200" t="s">
        <v>154</v>
      </c>
      <c r="C83" s="201"/>
      <c r="D83" s="204"/>
      <c r="E83" s="17" t="s">
        <v>129</v>
      </c>
      <c r="F83" s="39"/>
      <c r="G83" s="42"/>
      <c r="H83" s="94"/>
    </row>
    <row r="84" spans="1:8" x14ac:dyDescent="0.25">
      <c r="A84" s="302"/>
      <c r="B84" s="202" t="s">
        <v>150</v>
      </c>
      <c r="C84" s="203"/>
      <c r="D84" s="205"/>
      <c r="E84" s="16" t="s">
        <v>130</v>
      </c>
      <c r="F84" s="39"/>
      <c r="G84" s="54">
        <f>Cenovnik!G84</f>
        <v>0</v>
      </c>
      <c r="H84" s="94">
        <f t="shared" si="1"/>
        <v>0</v>
      </c>
    </row>
    <row r="85" spans="1:8" x14ac:dyDescent="0.25">
      <c r="A85" s="301">
        <f t="shared" si="2"/>
        <v>26</v>
      </c>
      <c r="B85" s="200" t="s">
        <v>155</v>
      </c>
      <c r="C85" s="201"/>
      <c r="D85" s="204"/>
      <c r="E85" s="17" t="s">
        <v>129</v>
      </c>
      <c r="F85" s="39"/>
      <c r="G85" s="42"/>
      <c r="H85" s="94"/>
    </row>
    <row r="86" spans="1:8" x14ac:dyDescent="0.25">
      <c r="A86" s="302"/>
      <c r="B86" s="202" t="s">
        <v>158</v>
      </c>
      <c r="C86" s="203"/>
      <c r="D86" s="205"/>
      <c r="E86" s="16" t="s">
        <v>130</v>
      </c>
      <c r="F86" s="39"/>
      <c r="G86" s="54">
        <f>Cenovnik!G86</f>
        <v>0</v>
      </c>
      <c r="H86" s="94">
        <f t="shared" si="1"/>
        <v>0</v>
      </c>
    </row>
    <row r="87" spans="1:8" x14ac:dyDescent="0.25">
      <c r="A87" s="301">
        <f t="shared" si="2"/>
        <v>27</v>
      </c>
      <c r="B87" s="200" t="s">
        <v>156</v>
      </c>
      <c r="C87" s="201"/>
      <c r="D87" s="204"/>
      <c r="E87" s="17" t="s">
        <v>129</v>
      </c>
      <c r="F87" s="39"/>
      <c r="G87" s="42"/>
      <c r="H87" s="94"/>
    </row>
    <row r="88" spans="1:8" ht="15" customHeight="1" x14ac:dyDescent="0.25">
      <c r="A88" s="302"/>
      <c r="B88" s="202" t="s">
        <v>159</v>
      </c>
      <c r="C88" s="203"/>
      <c r="D88" s="205"/>
      <c r="E88" s="16" t="s">
        <v>130</v>
      </c>
      <c r="F88" s="39"/>
      <c r="G88" s="54">
        <f>Cenovnik!G88</f>
        <v>0</v>
      </c>
      <c r="H88" s="94">
        <f t="shared" si="1"/>
        <v>0</v>
      </c>
    </row>
    <row r="89" spans="1:8" x14ac:dyDescent="0.25">
      <c r="A89" s="301">
        <f t="shared" si="2"/>
        <v>28</v>
      </c>
      <c r="B89" s="200" t="s">
        <v>157</v>
      </c>
      <c r="C89" s="201"/>
      <c r="D89" s="204"/>
      <c r="E89" s="17" t="s">
        <v>129</v>
      </c>
      <c r="F89" s="39"/>
      <c r="G89" s="42"/>
      <c r="H89" s="94"/>
    </row>
    <row r="90" spans="1:8" x14ac:dyDescent="0.25">
      <c r="A90" s="302"/>
      <c r="B90" s="202" t="s">
        <v>160</v>
      </c>
      <c r="C90" s="203"/>
      <c r="D90" s="205"/>
      <c r="E90" s="16" t="s">
        <v>130</v>
      </c>
      <c r="F90" s="39"/>
      <c r="G90" s="54">
        <f>Cenovnik!G90</f>
        <v>0</v>
      </c>
      <c r="H90" s="94">
        <f t="shared" si="1"/>
        <v>0</v>
      </c>
    </row>
    <row r="91" spans="1:8" x14ac:dyDescent="0.25">
      <c r="A91" s="301">
        <f t="shared" si="2"/>
        <v>29</v>
      </c>
      <c r="B91" s="200" t="s">
        <v>199</v>
      </c>
      <c r="C91" s="201"/>
      <c r="D91" s="204"/>
      <c r="E91" s="17" t="s">
        <v>129</v>
      </c>
      <c r="F91" s="39"/>
      <c r="G91" s="42"/>
      <c r="H91" s="94"/>
    </row>
    <row r="92" spans="1:8" x14ac:dyDescent="0.25">
      <c r="A92" s="302"/>
      <c r="B92" s="202" t="s">
        <v>200</v>
      </c>
      <c r="C92" s="203"/>
      <c r="D92" s="205"/>
      <c r="E92" s="16" t="s">
        <v>130</v>
      </c>
      <c r="F92" s="39"/>
      <c r="G92" s="54">
        <f>Cenovnik!G92</f>
        <v>0</v>
      </c>
      <c r="H92" s="94">
        <f t="shared" si="1"/>
        <v>0</v>
      </c>
    </row>
    <row r="93" spans="1:8" x14ac:dyDescent="0.25">
      <c r="A93" s="332">
        <f t="shared" si="2"/>
        <v>30</v>
      </c>
      <c r="B93" s="197" t="s">
        <v>201</v>
      </c>
      <c r="C93" s="198"/>
      <c r="D93" s="199"/>
      <c r="E93" s="18" t="s">
        <v>129</v>
      </c>
      <c r="F93" s="39"/>
      <c r="G93" s="42"/>
      <c r="H93" s="94"/>
    </row>
    <row r="94" spans="1:8" x14ac:dyDescent="0.25">
      <c r="A94" s="333"/>
      <c r="B94" s="197" t="s">
        <v>202</v>
      </c>
      <c r="C94" s="198"/>
      <c r="D94" s="199"/>
      <c r="E94" s="18" t="s">
        <v>130</v>
      </c>
      <c r="F94" s="39"/>
      <c r="G94" s="54">
        <f>Cenovnik!G94</f>
        <v>0</v>
      </c>
      <c r="H94" s="94">
        <f t="shared" si="1"/>
        <v>0</v>
      </c>
    </row>
    <row r="95" spans="1:8" x14ac:dyDescent="0.25">
      <c r="A95" s="309">
        <f t="shared" si="2"/>
        <v>31</v>
      </c>
      <c r="B95" s="329" t="s">
        <v>59</v>
      </c>
      <c r="C95" s="330"/>
      <c r="D95" s="331"/>
      <c r="E95" s="18" t="s">
        <v>129</v>
      </c>
      <c r="F95" s="39"/>
      <c r="G95" s="42"/>
      <c r="H95" s="94"/>
    </row>
    <row r="96" spans="1:8" x14ac:dyDescent="0.25">
      <c r="A96" s="302"/>
      <c r="B96" s="355" t="s">
        <v>60</v>
      </c>
      <c r="C96" s="356"/>
      <c r="D96" s="388"/>
      <c r="E96" s="19" t="s">
        <v>130</v>
      </c>
      <c r="F96" s="39"/>
      <c r="G96" s="40">
        <f>Cenovnik!G96</f>
        <v>0</v>
      </c>
      <c r="H96" s="94">
        <f t="shared" si="1"/>
        <v>0</v>
      </c>
    </row>
    <row r="97" spans="1:8" x14ac:dyDescent="0.25">
      <c r="A97" s="309">
        <f t="shared" si="2"/>
        <v>32</v>
      </c>
      <c r="B97" s="329" t="s">
        <v>61</v>
      </c>
      <c r="C97" s="330"/>
      <c r="D97" s="331"/>
      <c r="E97" s="18" t="s">
        <v>129</v>
      </c>
      <c r="F97" s="39"/>
      <c r="G97" s="42"/>
      <c r="H97" s="94"/>
    </row>
    <row r="98" spans="1:8" x14ac:dyDescent="0.25">
      <c r="A98" s="302"/>
      <c r="B98" s="355" t="s">
        <v>62</v>
      </c>
      <c r="C98" s="356"/>
      <c r="D98" s="388"/>
      <c r="E98" s="19" t="s">
        <v>130</v>
      </c>
      <c r="F98" s="39"/>
      <c r="G98" s="40">
        <f>Cenovnik!G98</f>
        <v>0</v>
      </c>
      <c r="H98" s="94">
        <f t="shared" si="1"/>
        <v>0</v>
      </c>
    </row>
    <row r="99" spans="1:8" ht="45.75" customHeight="1" x14ac:dyDescent="0.25">
      <c r="A99" s="309">
        <f t="shared" si="2"/>
        <v>33</v>
      </c>
      <c r="B99" s="352" t="s">
        <v>63</v>
      </c>
      <c r="C99" s="353"/>
      <c r="D99" s="354"/>
      <c r="E99" s="18" t="s">
        <v>129</v>
      </c>
      <c r="F99" s="39"/>
      <c r="G99" s="42"/>
      <c r="H99" s="94"/>
    </row>
    <row r="100" spans="1:8" ht="51" customHeight="1" x14ac:dyDescent="0.25">
      <c r="A100" s="302"/>
      <c r="B100" s="296" t="s">
        <v>64</v>
      </c>
      <c r="C100" s="297"/>
      <c r="D100" s="298"/>
      <c r="E100" s="19" t="s">
        <v>130</v>
      </c>
      <c r="F100" s="39"/>
      <c r="G100" s="40">
        <f>Cenovnik!G100</f>
        <v>0</v>
      </c>
      <c r="H100" s="94">
        <f t="shared" si="1"/>
        <v>0</v>
      </c>
    </row>
    <row r="101" spans="1:8" x14ac:dyDescent="0.25">
      <c r="A101" s="309">
        <f t="shared" si="2"/>
        <v>34</v>
      </c>
      <c r="B101" s="329" t="s">
        <v>65</v>
      </c>
      <c r="C101" s="330"/>
      <c r="D101" s="331"/>
      <c r="E101" s="18" t="s">
        <v>129</v>
      </c>
      <c r="F101" s="39"/>
      <c r="G101" s="42"/>
      <c r="H101" s="94"/>
    </row>
    <row r="102" spans="1:8" x14ac:dyDescent="0.25">
      <c r="A102" s="302"/>
      <c r="B102" s="355" t="s">
        <v>66</v>
      </c>
      <c r="C102" s="356"/>
      <c r="D102" s="388"/>
      <c r="E102" s="19" t="s">
        <v>130</v>
      </c>
      <c r="F102" s="39"/>
      <c r="G102" s="40">
        <f>Cenovnik!G102</f>
        <v>0</v>
      </c>
      <c r="H102" s="94">
        <f t="shared" si="1"/>
        <v>0</v>
      </c>
    </row>
    <row r="103" spans="1:8" x14ac:dyDescent="0.25">
      <c r="A103" s="309">
        <f t="shared" si="2"/>
        <v>35</v>
      </c>
      <c r="B103" s="329" t="s">
        <v>67</v>
      </c>
      <c r="C103" s="330"/>
      <c r="D103" s="331"/>
      <c r="E103" s="18" t="s">
        <v>129</v>
      </c>
      <c r="F103" s="39"/>
      <c r="G103" s="42"/>
      <c r="H103" s="94"/>
    </row>
    <row r="104" spans="1:8" x14ac:dyDescent="0.25">
      <c r="A104" s="302"/>
      <c r="B104" s="355" t="s">
        <v>136</v>
      </c>
      <c r="C104" s="356"/>
      <c r="D104" s="388"/>
      <c r="E104" s="19" t="s">
        <v>130</v>
      </c>
      <c r="F104" s="39"/>
      <c r="G104" s="40">
        <f>Cenovnik!G104</f>
        <v>0</v>
      </c>
      <c r="H104" s="94">
        <f t="shared" si="1"/>
        <v>0</v>
      </c>
    </row>
    <row r="105" spans="1:8" x14ac:dyDescent="0.25">
      <c r="A105" s="301">
        <v>36</v>
      </c>
      <c r="B105" s="306" t="s">
        <v>68</v>
      </c>
      <c r="C105" s="307"/>
      <c r="D105" s="308"/>
      <c r="E105" s="20" t="s">
        <v>129</v>
      </c>
      <c r="F105" s="39"/>
      <c r="G105" s="42"/>
      <c r="H105" s="94"/>
    </row>
    <row r="106" spans="1:8" x14ac:dyDescent="0.25">
      <c r="A106" s="309"/>
      <c r="B106" s="382" t="s">
        <v>69</v>
      </c>
      <c r="C106" s="383"/>
      <c r="D106" s="384"/>
      <c r="E106" s="20"/>
      <c r="F106" s="39"/>
      <c r="G106" s="47"/>
      <c r="H106" s="94"/>
    </row>
    <row r="107" spans="1:8" x14ac:dyDescent="0.25">
      <c r="A107" s="309"/>
      <c r="B107" s="382" t="s">
        <v>70</v>
      </c>
      <c r="C107" s="383"/>
      <c r="D107" s="384"/>
      <c r="E107" s="20" t="s">
        <v>130</v>
      </c>
      <c r="F107" s="39"/>
      <c r="G107" s="40">
        <f>Cenovnik!G107</f>
        <v>0</v>
      </c>
      <c r="H107" s="94">
        <f t="shared" si="1"/>
        <v>0</v>
      </c>
    </row>
    <row r="108" spans="1:8" x14ac:dyDescent="0.25">
      <c r="A108" s="309"/>
      <c r="B108" s="382" t="s">
        <v>71</v>
      </c>
      <c r="C108" s="383"/>
      <c r="D108" s="384"/>
      <c r="E108" s="20" t="s">
        <v>130</v>
      </c>
      <c r="F108" s="39">
        <v>6</v>
      </c>
      <c r="G108" s="40">
        <f>Cenovnik!G108</f>
        <v>0</v>
      </c>
      <c r="H108" s="94">
        <f t="shared" si="1"/>
        <v>0</v>
      </c>
    </row>
    <row r="109" spans="1:8" x14ac:dyDescent="0.25">
      <c r="A109" s="309"/>
      <c r="B109" s="382" t="s">
        <v>72</v>
      </c>
      <c r="C109" s="383"/>
      <c r="D109" s="384"/>
      <c r="E109" s="20" t="s">
        <v>130</v>
      </c>
      <c r="F109" s="39">
        <v>2</v>
      </c>
      <c r="G109" s="40">
        <f>Cenovnik!G109</f>
        <v>0</v>
      </c>
      <c r="H109" s="94">
        <f t="shared" si="1"/>
        <v>0</v>
      </c>
    </row>
    <row r="110" spans="1:8" x14ac:dyDescent="0.25">
      <c r="A110" s="309"/>
      <c r="B110" s="382" t="s">
        <v>73</v>
      </c>
      <c r="C110" s="383"/>
      <c r="D110" s="384"/>
      <c r="E110" s="20" t="s">
        <v>130</v>
      </c>
      <c r="F110" s="39">
        <v>2</v>
      </c>
      <c r="G110" s="40">
        <f>Cenovnik!G110</f>
        <v>0</v>
      </c>
      <c r="H110" s="94">
        <f t="shared" si="1"/>
        <v>0</v>
      </c>
    </row>
    <row r="111" spans="1:8" x14ac:dyDescent="0.25">
      <c r="A111" s="302"/>
      <c r="B111" s="348" t="s">
        <v>74</v>
      </c>
      <c r="C111" s="349"/>
      <c r="D111" s="350"/>
      <c r="E111" s="20" t="s">
        <v>130</v>
      </c>
      <c r="F111" s="39">
        <v>0</v>
      </c>
      <c r="G111" s="54">
        <f>Cenovnik!G111</f>
        <v>0</v>
      </c>
      <c r="H111" s="94">
        <f t="shared" si="1"/>
        <v>0</v>
      </c>
    </row>
    <row r="112" spans="1:8" x14ac:dyDescent="0.25">
      <c r="A112" s="309">
        <v>37</v>
      </c>
      <c r="B112" s="56" t="s">
        <v>75</v>
      </c>
      <c r="C112" s="7"/>
      <c r="D112" s="57"/>
      <c r="E112" s="17" t="s">
        <v>129</v>
      </c>
      <c r="F112" s="39"/>
      <c r="G112" s="51"/>
      <c r="H112" s="94"/>
    </row>
    <row r="113" spans="1:8" x14ac:dyDescent="0.25">
      <c r="A113" s="309"/>
      <c r="B113" s="56" t="s">
        <v>76</v>
      </c>
      <c r="C113" s="7"/>
      <c r="D113" s="57"/>
      <c r="E113" s="18"/>
      <c r="F113" s="39">
        <v>0</v>
      </c>
      <c r="G113" s="40">
        <f>Cenovnik!G113</f>
        <v>0</v>
      </c>
      <c r="H113" s="94">
        <f t="shared" si="1"/>
        <v>0</v>
      </c>
    </row>
    <row r="114" spans="1:8" x14ac:dyDescent="0.25">
      <c r="A114" s="309"/>
      <c r="B114" s="382" t="s">
        <v>77</v>
      </c>
      <c r="C114" s="383"/>
      <c r="D114" s="384"/>
      <c r="E114" s="18" t="s">
        <v>130</v>
      </c>
      <c r="F114" s="39">
        <v>0</v>
      </c>
      <c r="G114" s="40">
        <f>Cenovnik!G114</f>
        <v>0</v>
      </c>
      <c r="H114" s="94">
        <f t="shared" si="1"/>
        <v>0</v>
      </c>
    </row>
    <row r="115" spans="1:8" x14ac:dyDescent="0.25">
      <c r="A115" s="302"/>
      <c r="B115" s="348" t="s">
        <v>78</v>
      </c>
      <c r="C115" s="349"/>
      <c r="D115" s="350"/>
      <c r="E115" s="18" t="s">
        <v>130</v>
      </c>
      <c r="F115" s="39">
        <v>0</v>
      </c>
      <c r="G115" s="40">
        <f>Cenovnik!G115</f>
        <v>0</v>
      </c>
      <c r="H115" s="94">
        <f t="shared" si="1"/>
        <v>0</v>
      </c>
    </row>
    <row r="116" spans="1:8" x14ac:dyDescent="0.25">
      <c r="A116" s="301">
        <v>38</v>
      </c>
      <c r="B116" s="306" t="s">
        <v>79</v>
      </c>
      <c r="C116" s="307"/>
      <c r="D116" s="308"/>
      <c r="E116" s="17" t="s">
        <v>129</v>
      </c>
      <c r="F116" s="39"/>
      <c r="G116" s="42"/>
      <c r="H116" s="94"/>
    </row>
    <row r="117" spans="1:8" x14ac:dyDescent="0.25">
      <c r="A117" s="309"/>
      <c r="B117" s="56" t="s">
        <v>80</v>
      </c>
      <c r="C117" s="7"/>
      <c r="D117" s="57"/>
      <c r="E117" s="18"/>
      <c r="F117" s="39"/>
      <c r="G117" s="47"/>
      <c r="H117" s="94"/>
    </row>
    <row r="118" spans="1:8" x14ac:dyDescent="0.25">
      <c r="A118" s="309"/>
      <c r="B118" s="382" t="s">
        <v>81</v>
      </c>
      <c r="C118" s="383"/>
      <c r="D118" s="384"/>
      <c r="E118" s="18" t="s">
        <v>130</v>
      </c>
      <c r="F118" s="39">
        <v>2</v>
      </c>
      <c r="G118" s="40">
        <f>Cenovnik!G118</f>
        <v>0</v>
      </c>
      <c r="H118" s="94">
        <f t="shared" si="1"/>
        <v>0</v>
      </c>
    </row>
    <row r="119" spans="1:8" x14ac:dyDescent="0.25">
      <c r="A119" s="309"/>
      <c r="B119" s="382" t="s">
        <v>82</v>
      </c>
      <c r="C119" s="383"/>
      <c r="D119" s="384"/>
      <c r="E119" s="18" t="s">
        <v>130</v>
      </c>
      <c r="F119" s="39">
        <v>2</v>
      </c>
      <c r="G119" s="40">
        <f>Cenovnik!G119</f>
        <v>0</v>
      </c>
      <c r="H119" s="94">
        <f t="shared" si="1"/>
        <v>0</v>
      </c>
    </row>
    <row r="120" spans="1:8" x14ac:dyDescent="0.25">
      <c r="A120" s="309"/>
      <c r="B120" s="382" t="s">
        <v>83</v>
      </c>
      <c r="C120" s="383"/>
      <c r="D120" s="384"/>
      <c r="E120" s="18" t="s">
        <v>130</v>
      </c>
      <c r="F120" s="39">
        <v>4</v>
      </c>
      <c r="G120" s="40">
        <f>Cenovnik!G120</f>
        <v>0</v>
      </c>
      <c r="H120" s="94">
        <f t="shared" si="1"/>
        <v>0</v>
      </c>
    </row>
    <row r="121" spans="1:8" x14ac:dyDescent="0.25">
      <c r="A121" s="302"/>
      <c r="B121" s="348" t="s">
        <v>84</v>
      </c>
      <c r="C121" s="349"/>
      <c r="D121" s="350"/>
      <c r="E121" s="19" t="s">
        <v>130</v>
      </c>
      <c r="F121" s="39">
        <v>3</v>
      </c>
      <c r="G121" s="40">
        <f>Cenovnik!G121</f>
        <v>0</v>
      </c>
      <c r="H121" s="94">
        <f t="shared" si="1"/>
        <v>0</v>
      </c>
    </row>
    <row r="122" spans="1:8" x14ac:dyDescent="0.25">
      <c r="A122" s="309">
        <f>SUM(A116+1)</f>
        <v>39</v>
      </c>
      <c r="B122" s="382" t="s">
        <v>85</v>
      </c>
      <c r="C122" s="383"/>
      <c r="D122" s="384"/>
      <c r="E122" s="18" t="s">
        <v>129</v>
      </c>
      <c r="F122" s="39"/>
      <c r="G122" s="47"/>
      <c r="H122" s="94"/>
    </row>
    <row r="123" spans="1:8" x14ac:dyDescent="0.25">
      <c r="A123" s="309"/>
      <c r="B123" s="382" t="s">
        <v>86</v>
      </c>
      <c r="C123" s="383"/>
      <c r="D123" s="384"/>
      <c r="E123" s="18"/>
      <c r="F123" s="39"/>
      <c r="G123" s="47"/>
      <c r="H123" s="94"/>
    </row>
    <row r="124" spans="1:8" x14ac:dyDescent="0.25">
      <c r="A124" s="309"/>
      <c r="B124" s="433" t="s">
        <v>140</v>
      </c>
      <c r="C124" s="434"/>
      <c r="D124" s="435"/>
      <c r="E124" s="18" t="s">
        <v>130</v>
      </c>
      <c r="F124" s="39">
        <v>2</v>
      </c>
      <c r="G124" s="40">
        <f>Cenovnik!G124</f>
        <v>0</v>
      </c>
      <c r="H124" s="94">
        <f t="shared" si="1"/>
        <v>0</v>
      </c>
    </row>
    <row r="125" spans="1:8" x14ac:dyDescent="0.25">
      <c r="A125" s="309"/>
      <c r="B125" s="382" t="s">
        <v>141</v>
      </c>
      <c r="C125" s="383"/>
      <c r="D125" s="384"/>
      <c r="E125" s="18" t="s">
        <v>130</v>
      </c>
      <c r="F125" s="39">
        <v>2</v>
      </c>
      <c r="G125" s="40">
        <f>Cenovnik!G125</f>
        <v>0</v>
      </c>
      <c r="H125" s="94">
        <f t="shared" si="1"/>
        <v>0</v>
      </c>
    </row>
    <row r="126" spans="1:8" x14ac:dyDescent="0.25">
      <c r="A126" s="309"/>
      <c r="B126" s="382" t="s">
        <v>142</v>
      </c>
      <c r="C126" s="383"/>
      <c r="D126" s="384"/>
      <c r="E126" s="18" t="s">
        <v>130</v>
      </c>
      <c r="F126" s="39">
        <v>0</v>
      </c>
      <c r="G126" s="40">
        <f>Cenovnik!G126</f>
        <v>0</v>
      </c>
      <c r="H126" s="94">
        <f t="shared" si="1"/>
        <v>0</v>
      </c>
    </row>
    <row r="127" spans="1:8" x14ac:dyDescent="0.25">
      <c r="A127" s="309"/>
      <c r="B127" s="382" t="s">
        <v>143</v>
      </c>
      <c r="C127" s="383"/>
      <c r="D127" s="384"/>
      <c r="E127" s="18" t="s">
        <v>130</v>
      </c>
      <c r="F127" s="39">
        <v>5</v>
      </c>
      <c r="G127" s="40">
        <f>Cenovnik!G127</f>
        <v>0</v>
      </c>
      <c r="H127" s="94">
        <f t="shared" si="1"/>
        <v>0</v>
      </c>
    </row>
    <row r="128" spans="1:8" x14ac:dyDescent="0.25">
      <c r="A128" s="309"/>
      <c r="B128" s="382" t="s">
        <v>144</v>
      </c>
      <c r="C128" s="383"/>
      <c r="D128" s="384"/>
      <c r="E128" s="18" t="s">
        <v>130</v>
      </c>
      <c r="F128" s="39">
        <v>2</v>
      </c>
      <c r="G128" s="40">
        <f>Cenovnik!G128</f>
        <v>0</v>
      </c>
      <c r="H128" s="94">
        <f t="shared" si="1"/>
        <v>0</v>
      </c>
    </row>
    <row r="129" spans="1:8" x14ac:dyDescent="0.25">
      <c r="A129" s="309"/>
      <c r="B129" s="382" t="s">
        <v>87</v>
      </c>
      <c r="C129" s="383"/>
      <c r="D129" s="384"/>
      <c r="E129" s="18" t="s">
        <v>130</v>
      </c>
      <c r="F129" s="39">
        <v>0</v>
      </c>
      <c r="G129" s="40">
        <f>Cenovnik!G129</f>
        <v>0</v>
      </c>
      <c r="H129" s="94">
        <f t="shared" si="1"/>
        <v>0</v>
      </c>
    </row>
    <row r="130" spans="1:8" x14ac:dyDescent="0.25">
      <c r="A130" s="309"/>
      <c r="B130" s="382" t="s">
        <v>88</v>
      </c>
      <c r="C130" s="383"/>
      <c r="D130" s="384"/>
      <c r="E130" s="18" t="s">
        <v>130</v>
      </c>
      <c r="F130" s="39">
        <v>6</v>
      </c>
      <c r="G130" s="40">
        <f>Cenovnik!G130</f>
        <v>0</v>
      </c>
      <c r="H130" s="94">
        <f t="shared" si="1"/>
        <v>0</v>
      </c>
    </row>
    <row r="131" spans="1:8" x14ac:dyDescent="0.25">
      <c r="A131" s="309"/>
      <c r="B131" s="382" t="s">
        <v>89</v>
      </c>
      <c r="C131" s="383"/>
      <c r="D131" s="384"/>
      <c r="E131" s="18" t="s">
        <v>130</v>
      </c>
      <c r="F131" s="39">
        <v>0</v>
      </c>
      <c r="G131" s="40">
        <f>Cenovnik!G131</f>
        <v>0</v>
      </c>
      <c r="H131" s="94">
        <f t="shared" si="1"/>
        <v>0</v>
      </c>
    </row>
    <row r="132" spans="1:8" x14ac:dyDescent="0.25">
      <c r="A132" s="309"/>
      <c r="B132" s="382" t="s">
        <v>90</v>
      </c>
      <c r="C132" s="383"/>
      <c r="D132" s="384"/>
      <c r="E132" s="18" t="s">
        <v>130</v>
      </c>
      <c r="F132" s="39">
        <v>0</v>
      </c>
      <c r="G132" s="40">
        <f>Cenovnik!G132</f>
        <v>0</v>
      </c>
      <c r="H132" s="94">
        <f t="shared" si="1"/>
        <v>0</v>
      </c>
    </row>
    <row r="133" spans="1:8" x14ac:dyDescent="0.25">
      <c r="A133" s="309"/>
      <c r="B133" s="382" t="s">
        <v>91</v>
      </c>
      <c r="C133" s="383"/>
      <c r="D133" s="384"/>
      <c r="E133" s="18" t="s">
        <v>130</v>
      </c>
      <c r="F133" s="39">
        <v>0</v>
      </c>
      <c r="G133" s="40">
        <f>Cenovnik!G133</f>
        <v>0</v>
      </c>
      <c r="H133" s="94">
        <f t="shared" si="1"/>
        <v>0</v>
      </c>
    </row>
    <row r="134" spans="1:8" x14ac:dyDescent="0.25">
      <c r="A134" s="309"/>
      <c r="B134" s="382" t="s">
        <v>92</v>
      </c>
      <c r="C134" s="383"/>
      <c r="D134" s="384"/>
      <c r="E134" s="18" t="s">
        <v>130</v>
      </c>
      <c r="F134" s="39">
        <v>6</v>
      </c>
      <c r="G134" s="40">
        <f>Cenovnik!G134</f>
        <v>0</v>
      </c>
      <c r="H134" s="94">
        <f t="shared" si="1"/>
        <v>0</v>
      </c>
    </row>
    <row r="135" spans="1:8" x14ac:dyDescent="0.25">
      <c r="A135" s="309"/>
      <c r="B135" s="315" t="s">
        <v>93</v>
      </c>
      <c r="C135" s="316"/>
      <c r="D135" s="317"/>
      <c r="E135" s="18" t="s">
        <v>130</v>
      </c>
      <c r="F135" s="39">
        <v>2</v>
      </c>
      <c r="G135" s="40">
        <f>Cenovnik!G135</f>
        <v>0</v>
      </c>
      <c r="H135" s="94">
        <f t="shared" si="1"/>
        <v>0</v>
      </c>
    </row>
    <row r="136" spans="1:8" x14ac:dyDescent="0.25">
      <c r="A136" s="309"/>
      <c r="B136" s="315" t="s">
        <v>149</v>
      </c>
      <c r="C136" s="316"/>
      <c r="D136" s="317"/>
      <c r="E136" s="18" t="s">
        <v>130</v>
      </c>
      <c r="F136" s="39">
        <v>2</v>
      </c>
      <c r="G136" s="40">
        <f>Cenovnik!G136</f>
        <v>0</v>
      </c>
      <c r="H136" s="94">
        <f t="shared" si="1"/>
        <v>0</v>
      </c>
    </row>
    <row r="137" spans="1:8" x14ac:dyDescent="0.25">
      <c r="A137" s="309"/>
      <c r="B137" s="315" t="s">
        <v>207</v>
      </c>
      <c r="C137" s="316"/>
      <c r="D137" s="317"/>
      <c r="E137" s="18" t="s">
        <v>130</v>
      </c>
      <c r="F137" s="39">
        <v>1</v>
      </c>
      <c r="G137" s="40">
        <f>Cenovnik!G137</f>
        <v>0</v>
      </c>
      <c r="H137" s="94">
        <f t="shared" si="1"/>
        <v>0</v>
      </c>
    </row>
    <row r="138" spans="1:8" x14ac:dyDescent="0.25">
      <c r="A138" s="309"/>
      <c r="B138" s="315" t="s">
        <v>94</v>
      </c>
      <c r="C138" s="316"/>
      <c r="D138" s="317"/>
      <c r="E138" s="18" t="s">
        <v>130</v>
      </c>
      <c r="F138" s="39">
        <v>2</v>
      </c>
      <c r="G138" s="40">
        <f>Cenovnik!G138</f>
        <v>0</v>
      </c>
      <c r="H138" s="94">
        <f t="shared" si="1"/>
        <v>0</v>
      </c>
    </row>
    <row r="139" spans="1:8" x14ac:dyDescent="0.25">
      <c r="A139" s="302"/>
      <c r="B139" s="424" t="s">
        <v>95</v>
      </c>
      <c r="C139" s="425"/>
      <c r="D139" s="426"/>
      <c r="E139" s="22" t="s">
        <v>130</v>
      </c>
      <c r="F139" s="39">
        <v>1</v>
      </c>
      <c r="G139" s="40">
        <f>Cenovnik!G139</f>
        <v>0</v>
      </c>
      <c r="H139" s="94">
        <f t="shared" si="1"/>
        <v>0</v>
      </c>
    </row>
    <row r="140" spans="1:8" ht="33" customHeight="1" x14ac:dyDescent="0.25">
      <c r="A140" s="309">
        <v>40</v>
      </c>
      <c r="B140" s="427" t="s">
        <v>250</v>
      </c>
      <c r="C140" s="428"/>
      <c r="D140" s="429"/>
      <c r="E140" s="167" t="s">
        <v>129</v>
      </c>
      <c r="F140" s="39"/>
      <c r="G140" s="58"/>
      <c r="H140" s="94"/>
    </row>
    <row r="141" spans="1:8" ht="45.75" customHeight="1" x14ac:dyDescent="0.25">
      <c r="A141" s="302"/>
      <c r="B141" s="430" t="s">
        <v>249</v>
      </c>
      <c r="C141" s="431"/>
      <c r="D141" s="432"/>
      <c r="E141" s="167" t="s">
        <v>130</v>
      </c>
      <c r="F141" s="39">
        <v>1</v>
      </c>
      <c r="G141" s="40">
        <f>Cenovnik!G141</f>
        <v>0</v>
      </c>
      <c r="H141" s="94">
        <f t="shared" si="1"/>
        <v>0</v>
      </c>
    </row>
    <row r="142" spans="1:8" ht="28.5" customHeight="1" x14ac:dyDescent="0.25">
      <c r="A142" s="301">
        <f>SUM(A140+1)</f>
        <v>41</v>
      </c>
      <c r="B142" s="352" t="s">
        <v>145</v>
      </c>
      <c r="C142" s="353"/>
      <c r="D142" s="354"/>
      <c r="E142" s="21" t="s">
        <v>132</v>
      </c>
      <c r="F142" s="39"/>
      <c r="G142" s="42"/>
      <c r="H142" s="94"/>
    </row>
    <row r="143" spans="1:8" ht="31.5" customHeight="1" x14ac:dyDescent="0.25">
      <c r="A143" s="302"/>
      <c r="B143" s="303" t="s">
        <v>146</v>
      </c>
      <c r="C143" s="304"/>
      <c r="D143" s="305"/>
      <c r="E143" s="19" t="s">
        <v>132</v>
      </c>
      <c r="F143" s="39"/>
      <c r="G143" s="40">
        <f>Cenovnik!G143</f>
        <v>0</v>
      </c>
      <c r="H143" s="94">
        <f t="shared" si="1"/>
        <v>0</v>
      </c>
    </row>
    <row r="144" spans="1:8" ht="15" customHeight="1" x14ac:dyDescent="0.25">
      <c r="A144" s="301">
        <f>SUM(A142+1)</f>
        <v>42</v>
      </c>
      <c r="B144" s="352" t="s">
        <v>147</v>
      </c>
      <c r="C144" s="353"/>
      <c r="D144" s="354"/>
      <c r="E144" s="21" t="s">
        <v>132</v>
      </c>
      <c r="F144" s="39"/>
      <c r="G144" s="42"/>
      <c r="H144" s="94"/>
    </row>
    <row r="145" spans="1:8" ht="30" customHeight="1" x14ac:dyDescent="0.25">
      <c r="A145" s="302"/>
      <c r="B145" s="303" t="s">
        <v>148</v>
      </c>
      <c r="C145" s="304"/>
      <c r="D145" s="305"/>
      <c r="E145" s="19" t="s">
        <v>132</v>
      </c>
      <c r="F145" s="39"/>
      <c r="G145" s="40">
        <f>Cenovnik!G145</f>
        <v>0</v>
      </c>
      <c r="H145" s="94">
        <f t="shared" si="1"/>
        <v>0</v>
      </c>
    </row>
    <row r="146" spans="1:8" x14ac:dyDescent="0.25">
      <c r="A146" s="301">
        <f>SUM(A144+1)</f>
        <v>43</v>
      </c>
      <c r="B146" s="61" t="s">
        <v>194</v>
      </c>
      <c r="C146" s="61"/>
      <c r="D146" s="62"/>
      <c r="E146" s="21" t="s">
        <v>133</v>
      </c>
      <c r="F146" s="39"/>
      <c r="G146" s="42"/>
      <c r="H146" s="94"/>
    </row>
    <row r="147" spans="1:8" ht="15" customHeight="1" x14ac:dyDescent="0.25">
      <c r="A147" s="302"/>
      <c r="B147" s="136" t="s">
        <v>208</v>
      </c>
      <c r="C147" s="7"/>
      <c r="D147" s="57"/>
      <c r="E147" s="20" t="s">
        <v>133</v>
      </c>
      <c r="F147" s="39"/>
      <c r="G147" s="40">
        <f>Cenovnik!G147</f>
        <v>0</v>
      </c>
      <c r="H147" s="94">
        <f t="shared" si="1"/>
        <v>0</v>
      </c>
    </row>
    <row r="148" spans="1:8" ht="15" customHeight="1" x14ac:dyDescent="0.25">
      <c r="A148" s="310">
        <f>SUM(A146+1)</f>
        <v>44</v>
      </c>
      <c r="B148" s="137" t="s">
        <v>175</v>
      </c>
      <c r="C148" s="61"/>
      <c r="D148" s="61"/>
      <c r="E148" s="21" t="s">
        <v>256</v>
      </c>
      <c r="F148" s="39"/>
      <c r="G148" s="40"/>
      <c r="H148" s="94"/>
    </row>
    <row r="149" spans="1:8" ht="15" customHeight="1" x14ac:dyDescent="0.25">
      <c r="A149" s="311"/>
      <c r="B149" s="136" t="s">
        <v>267</v>
      </c>
      <c r="C149" s="7"/>
      <c r="D149" s="7"/>
      <c r="E149" s="19" t="s">
        <v>153</v>
      </c>
      <c r="F149" s="39"/>
      <c r="G149" s="40">
        <f>Cenovnik!G149</f>
        <v>0</v>
      </c>
      <c r="H149" s="94">
        <f t="shared" si="1"/>
        <v>0</v>
      </c>
    </row>
    <row r="150" spans="1:8" ht="18" customHeight="1" x14ac:dyDescent="0.25">
      <c r="A150" s="363">
        <f>SUM(A148+1)</f>
        <v>45</v>
      </c>
      <c r="B150" s="329" t="s">
        <v>203</v>
      </c>
      <c r="C150" s="330"/>
      <c r="D150" s="330"/>
      <c r="E150" s="20" t="s">
        <v>133</v>
      </c>
      <c r="F150" s="39"/>
      <c r="G150" s="51"/>
      <c r="H150" s="94"/>
    </row>
    <row r="151" spans="1:8" ht="18" customHeight="1" x14ac:dyDescent="0.25">
      <c r="A151" s="346"/>
      <c r="B151" s="355" t="s">
        <v>204</v>
      </c>
      <c r="C151" s="356"/>
      <c r="D151" s="356"/>
      <c r="E151" s="19" t="s">
        <v>133</v>
      </c>
      <c r="F151" s="39"/>
      <c r="G151" s="54">
        <f>Cenovnik!G151</f>
        <v>0</v>
      </c>
      <c r="H151" s="94">
        <f t="shared" si="1"/>
        <v>0</v>
      </c>
    </row>
    <row r="152" spans="1:8" ht="45.75" customHeight="1" x14ac:dyDescent="0.25">
      <c r="A152" s="336">
        <f>SUM(A150+1)</f>
        <v>46</v>
      </c>
      <c r="B152" s="296" t="s">
        <v>251</v>
      </c>
      <c r="C152" s="366"/>
      <c r="D152" s="367"/>
      <c r="E152" s="20" t="s">
        <v>176</v>
      </c>
      <c r="F152" s="39"/>
      <c r="G152" s="42"/>
      <c r="H152" s="94"/>
    </row>
    <row r="153" spans="1:8" ht="51" customHeight="1" thickBot="1" x14ac:dyDescent="0.3">
      <c r="A153" s="368"/>
      <c r="B153" s="341" t="s">
        <v>252</v>
      </c>
      <c r="C153" s="342"/>
      <c r="D153" s="342"/>
      <c r="E153" s="24" t="s">
        <v>177</v>
      </c>
      <c r="F153" s="39"/>
      <c r="G153" s="64">
        <f>Cenovnik!G153</f>
        <v>0</v>
      </c>
      <c r="H153" s="94">
        <f t="shared" si="1"/>
        <v>0</v>
      </c>
    </row>
    <row r="154" spans="1:8" ht="15.75" thickBot="1" x14ac:dyDescent="0.3">
      <c r="A154" s="65"/>
      <c r="B154" s="7"/>
      <c r="C154" s="7"/>
      <c r="D154" s="7"/>
      <c r="E154" s="162"/>
      <c r="F154" s="7"/>
      <c r="G154" s="82"/>
      <c r="H154" s="276">
        <f>SUM(H14:H153)</f>
        <v>0</v>
      </c>
    </row>
    <row r="155" spans="1:8" ht="15.75" thickBot="1" x14ac:dyDescent="0.3">
      <c r="A155" s="67"/>
      <c r="B155" s="68"/>
      <c r="C155" s="68"/>
      <c r="D155" s="68"/>
      <c r="E155" s="25"/>
      <c r="F155" s="68"/>
      <c r="G155" s="83"/>
      <c r="H155" s="95"/>
    </row>
    <row r="156" spans="1:8" x14ac:dyDescent="0.25">
      <c r="A156" s="6"/>
      <c r="B156" s="7"/>
      <c r="C156" s="7"/>
      <c r="D156" s="7"/>
      <c r="E156" s="162"/>
      <c r="F156" s="7"/>
      <c r="G156" s="82"/>
      <c r="H156" s="84"/>
    </row>
    <row r="157" spans="1:8" x14ac:dyDescent="0.25">
      <c r="A157" s="6"/>
      <c r="B157" s="7"/>
      <c r="C157" s="7"/>
      <c r="D157" s="7"/>
      <c r="E157" s="162"/>
      <c r="F157" s="7"/>
      <c r="G157" s="82"/>
      <c r="H157" s="84"/>
    </row>
    <row r="158" spans="1:8" x14ac:dyDescent="0.25">
      <c r="A158" s="6"/>
      <c r="B158" s="7"/>
      <c r="C158" s="7"/>
      <c r="D158" s="7"/>
      <c r="E158" s="162"/>
      <c r="F158" s="7"/>
      <c r="G158" s="82"/>
      <c r="H158" s="84"/>
    </row>
    <row r="159" spans="1:8" ht="15.75" thickBot="1" x14ac:dyDescent="0.3">
      <c r="A159" s="78"/>
      <c r="B159" s="68"/>
      <c r="C159" s="68"/>
      <c r="D159" s="68"/>
      <c r="E159" s="25"/>
      <c r="F159" s="68"/>
      <c r="G159" s="83"/>
      <c r="H159" s="96"/>
    </row>
    <row r="160" spans="1:8" x14ac:dyDescent="0.25">
      <c r="A160" s="32"/>
      <c r="B160" s="7"/>
      <c r="C160" s="7"/>
      <c r="D160" s="7"/>
      <c r="E160" s="162"/>
      <c r="F160" s="7"/>
      <c r="G160" s="84"/>
      <c r="H160" s="89"/>
    </row>
    <row r="161" spans="1:12" x14ac:dyDescent="0.25">
      <c r="A161" s="32"/>
      <c r="B161" s="7"/>
      <c r="C161" s="7"/>
      <c r="D161" s="7"/>
      <c r="E161" s="162"/>
      <c r="F161" s="7"/>
      <c r="G161" s="84"/>
      <c r="H161" s="97"/>
    </row>
    <row r="162" spans="1:12" x14ac:dyDescent="0.25">
      <c r="A162" s="32"/>
      <c r="B162" s="7"/>
      <c r="C162" s="7"/>
      <c r="D162" s="7"/>
      <c r="E162" s="162"/>
      <c r="F162" s="7"/>
      <c r="G162" s="84"/>
      <c r="H162" s="97"/>
    </row>
    <row r="163" spans="1:12" x14ac:dyDescent="0.25">
      <c r="A163" s="77"/>
      <c r="B163" s="162"/>
      <c r="C163" s="7"/>
      <c r="D163" s="7"/>
      <c r="E163" s="162"/>
      <c r="F163" s="7"/>
      <c r="G163" s="82"/>
      <c r="H163" s="97"/>
    </row>
    <row r="164" spans="1:12" ht="15.75" thickBot="1" x14ac:dyDescent="0.3">
      <c r="A164" s="454"/>
      <c r="B164" s="455"/>
      <c r="C164" s="455"/>
      <c r="D164" s="68"/>
      <c r="E164" s="76"/>
      <c r="F164" s="68"/>
      <c r="G164" s="83"/>
      <c r="H164" s="98"/>
    </row>
    <row r="165" spans="1:12" ht="15.75" thickBot="1" x14ac:dyDescent="0.3">
      <c r="A165" s="32"/>
      <c r="B165" s="7"/>
      <c r="C165" s="7"/>
      <c r="D165" s="7"/>
      <c r="E165" s="162"/>
      <c r="F165" s="7"/>
      <c r="G165" s="82"/>
      <c r="H165" s="89"/>
    </row>
    <row r="166" spans="1:12" ht="39" customHeight="1" thickBot="1" x14ac:dyDescent="0.3">
      <c r="A166" s="357" t="s">
        <v>181</v>
      </c>
      <c r="B166" s="358"/>
      <c r="C166" s="358"/>
      <c r="D166" s="358"/>
      <c r="E166" s="358"/>
      <c r="F166" s="358"/>
      <c r="G166" s="456">
        <v>0</v>
      </c>
      <c r="H166" s="359"/>
    </row>
    <row r="167" spans="1:12" ht="15.75" thickBot="1" x14ac:dyDescent="0.3">
      <c r="A167" s="32"/>
      <c r="B167" s="6"/>
      <c r="C167" s="6"/>
      <c r="D167" s="6"/>
      <c r="E167" s="26"/>
      <c r="F167" s="6"/>
      <c r="G167" s="79"/>
      <c r="H167" s="89"/>
    </row>
    <row r="168" spans="1:12" ht="15.75" thickBot="1" x14ac:dyDescent="0.3">
      <c r="A168" s="360"/>
      <c r="B168" s="361"/>
      <c r="C168" s="361"/>
      <c r="D168" s="362"/>
      <c r="E168" s="372"/>
      <c r="F168" s="457"/>
      <c r="G168" s="458">
        <v>0</v>
      </c>
      <c r="H168" s="90"/>
    </row>
    <row r="169" spans="1:12" ht="15.75" thickBot="1" x14ac:dyDescent="0.3">
      <c r="A169" s="369"/>
      <c r="B169" s="370"/>
      <c r="C169" s="370"/>
      <c r="D169" s="371"/>
      <c r="E169" s="372"/>
      <c r="F169" s="373"/>
      <c r="G169" s="364"/>
      <c r="H169" s="362"/>
    </row>
    <row r="170" spans="1:12" ht="15.75" thickBot="1" x14ac:dyDescent="0.3">
      <c r="A170" s="33" t="s">
        <v>0</v>
      </c>
      <c r="B170" s="379" t="s">
        <v>1</v>
      </c>
      <c r="C170" s="380"/>
      <c r="D170" s="381"/>
      <c r="E170" s="18"/>
      <c r="F170" s="34"/>
      <c r="G170" s="80"/>
      <c r="H170" s="91"/>
      <c r="L170" t="s">
        <v>152</v>
      </c>
    </row>
    <row r="171" spans="1:12" ht="15.75" thickBot="1" x14ac:dyDescent="0.3">
      <c r="A171" s="163" t="s">
        <v>2</v>
      </c>
      <c r="B171" s="376" t="s">
        <v>3</v>
      </c>
      <c r="C171" s="377"/>
      <c r="D171" s="378"/>
      <c r="E171" s="27"/>
      <c r="F171" s="161"/>
      <c r="G171" s="81"/>
      <c r="H171" s="92"/>
    </row>
    <row r="172" spans="1:12" ht="43.5" customHeight="1" x14ac:dyDescent="0.25">
      <c r="A172" s="351">
        <v>1</v>
      </c>
      <c r="B172" s="379" t="s">
        <v>96</v>
      </c>
      <c r="C172" s="380"/>
      <c r="D172" s="381"/>
      <c r="E172" s="9" t="s">
        <v>131</v>
      </c>
      <c r="F172" s="74"/>
      <c r="G172" s="85"/>
      <c r="H172" s="93"/>
    </row>
    <row r="173" spans="1:12" ht="35.25" customHeight="1" x14ac:dyDescent="0.25">
      <c r="A173" s="302"/>
      <c r="B173" s="303" t="s">
        <v>97</v>
      </c>
      <c r="C173" s="304"/>
      <c r="D173" s="305"/>
      <c r="E173" s="261" t="s">
        <v>131</v>
      </c>
      <c r="F173" s="39"/>
      <c r="G173" s="105">
        <f>Cenovnik!G173</f>
        <v>0</v>
      </c>
      <c r="H173" s="94">
        <f>F173*G173</f>
        <v>0</v>
      </c>
    </row>
    <row r="174" spans="1:12" x14ac:dyDescent="0.25">
      <c r="A174" s="309">
        <v>2</v>
      </c>
      <c r="B174" s="382" t="s">
        <v>98</v>
      </c>
      <c r="C174" s="383"/>
      <c r="D174" s="384"/>
      <c r="E174" s="19" t="s">
        <v>130</v>
      </c>
      <c r="F174" s="141"/>
      <c r="G174" s="277"/>
      <c r="H174" s="272"/>
    </row>
    <row r="175" spans="1:12" x14ac:dyDescent="0.25">
      <c r="A175" s="302"/>
      <c r="B175" s="348" t="s">
        <v>99</v>
      </c>
      <c r="C175" s="349"/>
      <c r="D175" s="350"/>
      <c r="E175" s="261" t="s">
        <v>129</v>
      </c>
      <c r="F175" s="141"/>
      <c r="G175" s="271">
        <f>Cenovnik!G175</f>
        <v>0</v>
      </c>
      <c r="H175" s="272">
        <f t="shared" ref="H175:H207" si="3">F175*G175</f>
        <v>0</v>
      </c>
    </row>
    <row r="176" spans="1:12" ht="33.75" customHeight="1" x14ac:dyDescent="0.25">
      <c r="A176" s="309">
        <v>3</v>
      </c>
      <c r="B176" s="326" t="s">
        <v>100</v>
      </c>
      <c r="C176" s="327"/>
      <c r="D176" s="328"/>
      <c r="E176" s="256" t="s">
        <v>131</v>
      </c>
      <c r="F176" s="141"/>
      <c r="G176" s="277"/>
      <c r="H176" s="272"/>
    </row>
    <row r="177" spans="1:8" ht="61.5" customHeight="1" x14ac:dyDescent="0.25">
      <c r="A177" s="302"/>
      <c r="B177" s="303" t="s">
        <v>101</v>
      </c>
      <c r="C177" s="304"/>
      <c r="D177" s="305"/>
      <c r="E177" s="261" t="s">
        <v>131</v>
      </c>
      <c r="F177" s="141"/>
      <c r="G177" s="271">
        <f>Cenovnik!G177</f>
        <v>0</v>
      </c>
      <c r="H177" s="272">
        <f t="shared" si="3"/>
        <v>0</v>
      </c>
    </row>
    <row r="178" spans="1:8" x14ac:dyDescent="0.25">
      <c r="A178" s="309">
        <v>4</v>
      </c>
      <c r="B178" s="382" t="s">
        <v>102</v>
      </c>
      <c r="C178" s="383"/>
      <c r="D178" s="384"/>
      <c r="E178" s="256" t="s">
        <v>129</v>
      </c>
      <c r="F178" s="141"/>
      <c r="G178" s="277"/>
      <c r="H178" s="272"/>
    </row>
    <row r="179" spans="1:8" ht="31.5" customHeight="1" x14ac:dyDescent="0.25">
      <c r="A179" s="302"/>
      <c r="B179" s="303" t="s">
        <v>137</v>
      </c>
      <c r="C179" s="304"/>
      <c r="D179" s="305"/>
      <c r="E179" s="24" t="s">
        <v>130</v>
      </c>
      <c r="F179" s="141"/>
      <c r="G179" s="271">
        <f>Cenovnik!G179</f>
        <v>0</v>
      </c>
      <c r="H179" s="272">
        <f t="shared" si="3"/>
        <v>0</v>
      </c>
    </row>
    <row r="180" spans="1:8" ht="31.5" customHeight="1" x14ac:dyDescent="0.25">
      <c r="A180" s="309">
        <v>5</v>
      </c>
      <c r="B180" s="326" t="s">
        <v>103</v>
      </c>
      <c r="C180" s="327"/>
      <c r="D180" s="328"/>
      <c r="E180" s="160"/>
      <c r="F180" s="141"/>
      <c r="G180" s="277"/>
      <c r="H180" s="272"/>
    </row>
    <row r="181" spans="1:8" ht="33.75" customHeight="1" x14ac:dyDescent="0.25">
      <c r="A181" s="309"/>
      <c r="B181" s="484" t="s">
        <v>104</v>
      </c>
      <c r="C181" s="485"/>
      <c r="D181" s="486"/>
      <c r="E181" s="29"/>
      <c r="F181" s="141"/>
      <c r="G181" s="277"/>
      <c r="H181" s="272"/>
    </row>
    <row r="182" spans="1:8" x14ac:dyDescent="0.25">
      <c r="A182" s="309"/>
      <c r="B182" s="315" t="s">
        <v>105</v>
      </c>
      <c r="C182" s="316"/>
      <c r="D182" s="317"/>
      <c r="E182" s="30" t="s">
        <v>131</v>
      </c>
      <c r="F182" s="141"/>
      <c r="G182" s="271">
        <f>Cenovnik!G182</f>
        <v>0</v>
      </c>
      <c r="H182" s="272">
        <f t="shared" si="3"/>
        <v>0</v>
      </c>
    </row>
    <row r="183" spans="1:8" x14ac:dyDescent="0.25">
      <c r="A183" s="302"/>
      <c r="B183" s="303" t="s">
        <v>106</v>
      </c>
      <c r="C183" s="304"/>
      <c r="D183" s="305"/>
      <c r="E183" s="30" t="s">
        <v>131</v>
      </c>
      <c r="F183" s="141"/>
      <c r="G183" s="271">
        <f>Cenovnik!G183</f>
        <v>0</v>
      </c>
      <c r="H183" s="272">
        <f t="shared" si="3"/>
        <v>0</v>
      </c>
    </row>
    <row r="184" spans="1:8" ht="19.5" customHeight="1" x14ac:dyDescent="0.25">
      <c r="A184" s="309">
        <v>6</v>
      </c>
      <c r="B184" s="382" t="s">
        <v>107</v>
      </c>
      <c r="C184" s="383"/>
      <c r="D184" s="384"/>
      <c r="E184" s="19" t="s">
        <v>129</v>
      </c>
      <c r="F184" s="141"/>
      <c r="G184" s="277"/>
      <c r="H184" s="272"/>
    </row>
    <row r="185" spans="1:8" ht="66.75" customHeight="1" x14ac:dyDescent="0.25">
      <c r="A185" s="302"/>
      <c r="B185" s="303" t="s">
        <v>108</v>
      </c>
      <c r="C185" s="304"/>
      <c r="D185" s="305"/>
      <c r="E185" s="30" t="s">
        <v>130</v>
      </c>
      <c r="F185" s="141"/>
      <c r="G185" s="271">
        <f>Cenovnik!G185</f>
        <v>0</v>
      </c>
      <c r="H185" s="272">
        <f t="shared" si="3"/>
        <v>0</v>
      </c>
    </row>
    <row r="186" spans="1:8" ht="31.5" customHeight="1" x14ac:dyDescent="0.25">
      <c r="A186" s="309">
        <v>7</v>
      </c>
      <c r="B186" s="326" t="s">
        <v>109</v>
      </c>
      <c r="C186" s="327"/>
      <c r="D186" s="328"/>
      <c r="E186" s="19" t="s">
        <v>129</v>
      </c>
      <c r="F186" s="141"/>
      <c r="G186" s="277"/>
      <c r="H186" s="272"/>
    </row>
    <row r="187" spans="1:8" ht="34.5" customHeight="1" x14ac:dyDescent="0.25">
      <c r="A187" s="302"/>
      <c r="B187" s="303" t="s">
        <v>110</v>
      </c>
      <c r="C187" s="304"/>
      <c r="D187" s="305"/>
      <c r="E187" s="30" t="s">
        <v>130</v>
      </c>
      <c r="F187" s="141"/>
      <c r="G187" s="271">
        <f>Cenovnik!G187</f>
        <v>0</v>
      </c>
      <c r="H187" s="272">
        <f t="shared" si="3"/>
        <v>0</v>
      </c>
    </row>
    <row r="188" spans="1:8" x14ac:dyDescent="0.25">
      <c r="A188" s="309">
        <v>8</v>
      </c>
      <c r="B188" s="382" t="s">
        <v>111</v>
      </c>
      <c r="C188" s="383"/>
      <c r="D188" s="384"/>
      <c r="E188" s="19" t="s">
        <v>129</v>
      </c>
      <c r="F188" s="141"/>
      <c r="G188" s="277"/>
      <c r="H188" s="272"/>
    </row>
    <row r="189" spans="1:8" ht="34.5" customHeight="1" x14ac:dyDescent="0.25">
      <c r="A189" s="302"/>
      <c r="B189" s="303" t="s">
        <v>112</v>
      </c>
      <c r="C189" s="304"/>
      <c r="D189" s="305"/>
      <c r="E189" s="30" t="s">
        <v>130</v>
      </c>
      <c r="F189" s="141"/>
      <c r="G189" s="271">
        <f>Cenovnik!G189</f>
        <v>0</v>
      </c>
      <c r="H189" s="272">
        <f t="shared" si="3"/>
        <v>0</v>
      </c>
    </row>
    <row r="190" spans="1:8" ht="32.25" customHeight="1" x14ac:dyDescent="0.25">
      <c r="A190" s="309">
        <v>9</v>
      </c>
      <c r="B190" s="326" t="s">
        <v>113</v>
      </c>
      <c r="C190" s="327"/>
      <c r="D190" s="328"/>
      <c r="E190" s="19" t="s">
        <v>129</v>
      </c>
      <c r="F190" s="141"/>
      <c r="G190" s="277"/>
      <c r="H190" s="272"/>
    </row>
    <row r="191" spans="1:8" ht="36" customHeight="1" x14ac:dyDescent="0.25">
      <c r="A191" s="302"/>
      <c r="B191" s="303" t="s">
        <v>114</v>
      </c>
      <c r="C191" s="304"/>
      <c r="D191" s="305"/>
      <c r="E191" s="30" t="s">
        <v>130</v>
      </c>
      <c r="F191" s="141"/>
      <c r="G191" s="271">
        <f>Cenovnik!G191</f>
        <v>0</v>
      </c>
      <c r="H191" s="272">
        <f t="shared" si="3"/>
        <v>0</v>
      </c>
    </row>
    <row r="192" spans="1:8" ht="21" customHeight="1" x14ac:dyDescent="0.25">
      <c r="A192" s="309">
        <v>10</v>
      </c>
      <c r="B192" s="315" t="s">
        <v>115</v>
      </c>
      <c r="C192" s="316"/>
      <c r="D192" s="317"/>
      <c r="E192" s="19" t="s">
        <v>129</v>
      </c>
      <c r="F192" s="141"/>
      <c r="G192" s="277"/>
      <c r="H192" s="272"/>
    </row>
    <row r="193" spans="1:8" ht="45.75" customHeight="1" x14ac:dyDescent="0.25">
      <c r="A193" s="302"/>
      <c r="B193" s="303" t="s">
        <v>116</v>
      </c>
      <c r="C193" s="304"/>
      <c r="D193" s="305"/>
      <c r="E193" s="30" t="s">
        <v>130</v>
      </c>
      <c r="F193" s="141"/>
      <c r="G193" s="271">
        <f>Cenovnik!G193</f>
        <v>0</v>
      </c>
      <c r="H193" s="272">
        <f t="shared" si="3"/>
        <v>0</v>
      </c>
    </row>
    <row r="194" spans="1:8" x14ac:dyDescent="0.25">
      <c r="A194" s="309">
        <v>11</v>
      </c>
      <c r="B194" s="382" t="s">
        <v>117</v>
      </c>
      <c r="C194" s="383"/>
      <c r="D194" s="384"/>
      <c r="E194" s="19" t="s">
        <v>129</v>
      </c>
      <c r="F194" s="141"/>
      <c r="G194" s="277"/>
      <c r="H194" s="272"/>
    </row>
    <row r="195" spans="1:8" s="1" customFormat="1" x14ac:dyDescent="0.25">
      <c r="A195" s="302"/>
      <c r="B195" s="303" t="s">
        <v>118</v>
      </c>
      <c r="C195" s="304"/>
      <c r="D195" s="305"/>
      <c r="E195" s="522" t="s">
        <v>130</v>
      </c>
      <c r="F195" s="293"/>
      <c r="G195" s="523">
        <f>Cenovnik!G195</f>
        <v>0</v>
      </c>
      <c r="H195" s="524">
        <f t="shared" si="3"/>
        <v>0</v>
      </c>
    </row>
    <row r="196" spans="1:8" x14ac:dyDescent="0.25">
      <c r="A196" s="309">
        <v>12</v>
      </c>
      <c r="B196" s="382" t="s">
        <v>119</v>
      </c>
      <c r="C196" s="383"/>
      <c r="D196" s="384"/>
      <c r="E196" s="24" t="s">
        <v>129</v>
      </c>
      <c r="F196" s="141"/>
      <c r="G196" s="277"/>
      <c r="H196" s="272"/>
    </row>
    <row r="197" spans="1:8" x14ac:dyDescent="0.25">
      <c r="A197" s="309"/>
      <c r="B197" s="315" t="s">
        <v>120</v>
      </c>
      <c r="C197" s="316"/>
      <c r="D197" s="317"/>
      <c r="F197" s="141"/>
      <c r="G197" s="277"/>
      <c r="H197" s="272"/>
    </row>
    <row r="198" spans="1:8" x14ac:dyDescent="0.25">
      <c r="A198" s="309"/>
      <c r="B198" s="315" t="s">
        <v>121</v>
      </c>
      <c r="C198" s="316"/>
      <c r="D198" s="317"/>
      <c r="E198" s="257" t="s">
        <v>130</v>
      </c>
      <c r="F198" s="141"/>
      <c r="G198" s="271">
        <f>Cenovnik!G198</f>
        <v>0</v>
      </c>
      <c r="H198" s="272">
        <f t="shared" si="3"/>
        <v>0</v>
      </c>
    </row>
    <row r="199" spans="1:8" x14ac:dyDescent="0.25">
      <c r="A199" s="302"/>
      <c r="B199" s="355" t="s">
        <v>122</v>
      </c>
      <c r="C199" s="356"/>
      <c r="D199" s="388"/>
      <c r="E199" s="30" t="s">
        <v>130</v>
      </c>
      <c r="F199" s="141"/>
      <c r="G199" s="271">
        <f>Cenovnik!G199</f>
        <v>0</v>
      </c>
      <c r="H199" s="272">
        <f t="shared" si="3"/>
        <v>0</v>
      </c>
    </row>
    <row r="200" spans="1:8" ht="34.5" customHeight="1" x14ac:dyDescent="0.25">
      <c r="A200" s="309">
        <v>13</v>
      </c>
      <c r="B200" s="326" t="s">
        <v>123</v>
      </c>
      <c r="C200" s="327"/>
      <c r="D200" s="328"/>
      <c r="E200" s="19" t="s">
        <v>255</v>
      </c>
      <c r="F200" s="141"/>
      <c r="G200" s="277"/>
      <c r="H200" s="272"/>
    </row>
    <row r="201" spans="1:8" ht="51" customHeight="1" x14ac:dyDescent="0.25">
      <c r="A201" s="302"/>
      <c r="B201" s="303" t="s">
        <v>209</v>
      </c>
      <c r="C201" s="304"/>
      <c r="D201" s="305"/>
      <c r="E201" s="30" t="s">
        <v>258</v>
      </c>
      <c r="F201" s="141"/>
      <c r="G201" s="271">
        <f>Cenovnik!G201</f>
        <v>0</v>
      </c>
      <c r="H201" s="272">
        <f t="shared" si="3"/>
        <v>0</v>
      </c>
    </row>
    <row r="202" spans="1:8" ht="30.75" customHeight="1" x14ac:dyDescent="0.25">
      <c r="A202" s="309">
        <v>14</v>
      </c>
      <c r="B202" s="326" t="s">
        <v>125</v>
      </c>
      <c r="C202" s="327"/>
      <c r="D202" s="328"/>
      <c r="E202" s="19" t="s">
        <v>129</v>
      </c>
      <c r="F202" s="141"/>
      <c r="G202" s="277"/>
      <c r="H202" s="272"/>
    </row>
    <row r="203" spans="1:8" ht="35.25" customHeight="1" x14ac:dyDescent="0.25">
      <c r="A203" s="302"/>
      <c r="B203" s="303" t="s">
        <v>126</v>
      </c>
      <c r="C203" s="304"/>
      <c r="D203" s="305"/>
      <c r="E203" s="30" t="s">
        <v>130</v>
      </c>
      <c r="F203" s="141"/>
      <c r="G203" s="271">
        <f>Cenovnik!G203</f>
        <v>0</v>
      </c>
      <c r="H203" s="272">
        <f t="shared" si="3"/>
        <v>0</v>
      </c>
    </row>
    <row r="204" spans="1:8" x14ac:dyDescent="0.25">
      <c r="A204" s="502">
        <v>15</v>
      </c>
      <c r="B204" s="312" t="s">
        <v>162</v>
      </c>
      <c r="C204" s="334"/>
      <c r="D204" s="335"/>
      <c r="E204" s="24" t="s">
        <v>129</v>
      </c>
      <c r="F204" s="39"/>
      <c r="G204" s="110"/>
      <c r="H204" s="60"/>
    </row>
    <row r="205" spans="1:8" x14ac:dyDescent="0.25">
      <c r="A205" s="497"/>
      <c r="B205" s="341" t="s">
        <v>253</v>
      </c>
      <c r="C205" s="342"/>
      <c r="D205" s="342"/>
      <c r="E205" s="30" t="s">
        <v>130</v>
      </c>
      <c r="F205" s="141"/>
      <c r="G205" s="105">
        <f>Cenovnik!G205</f>
        <v>0</v>
      </c>
      <c r="H205" s="94">
        <f t="shared" si="3"/>
        <v>0</v>
      </c>
    </row>
    <row r="206" spans="1:8" x14ac:dyDescent="0.25">
      <c r="A206" s="496">
        <v>16</v>
      </c>
      <c r="B206" s="303" t="s">
        <v>163</v>
      </c>
      <c r="C206" s="500"/>
      <c r="D206" s="501"/>
      <c r="E206" s="19" t="s">
        <v>133</v>
      </c>
      <c r="F206" s="141"/>
      <c r="G206" s="277"/>
      <c r="H206" s="275"/>
    </row>
    <row r="207" spans="1:8" ht="15.75" thickBot="1" x14ac:dyDescent="0.3">
      <c r="A207" s="480"/>
      <c r="B207" s="479" t="s">
        <v>161</v>
      </c>
      <c r="C207" s="517"/>
      <c r="D207" s="518"/>
      <c r="E207" s="510" t="s">
        <v>133</v>
      </c>
      <c r="F207" s="269"/>
      <c r="G207" s="511">
        <f>Cenovnik!G207</f>
        <v>0</v>
      </c>
      <c r="H207" s="99">
        <f t="shared" si="3"/>
        <v>0</v>
      </c>
    </row>
    <row r="208" spans="1:8" ht="15.75" thickBot="1" x14ac:dyDescent="0.3">
      <c r="A208" s="32"/>
      <c r="B208" s="7"/>
      <c r="C208" s="7"/>
      <c r="D208" s="459"/>
      <c r="E208" s="460"/>
      <c r="F208" s="460"/>
      <c r="G208" s="461"/>
      <c r="H208" s="166">
        <f>SUM(H172:H207)</f>
        <v>0</v>
      </c>
    </row>
    <row r="209" spans="1:12" x14ac:dyDescent="0.25">
      <c r="A209" s="32"/>
      <c r="B209" s="7"/>
      <c r="C209" s="7"/>
      <c r="D209" s="7"/>
      <c r="E209" s="162"/>
      <c r="F209" s="7"/>
      <c r="G209" s="82"/>
      <c r="H209" s="89"/>
    </row>
    <row r="210" spans="1:12" ht="15.75" thickBot="1" x14ac:dyDescent="0.3">
      <c r="A210" s="32"/>
      <c r="B210" s="7"/>
      <c r="C210" s="7"/>
      <c r="D210" s="7"/>
      <c r="E210" s="31"/>
      <c r="F210" s="7"/>
      <c r="G210" s="82"/>
      <c r="H210" s="89"/>
    </row>
    <row r="211" spans="1:12" ht="15.75" thickBot="1" x14ac:dyDescent="0.3">
      <c r="A211" s="32"/>
      <c r="B211" s="6"/>
      <c r="C211" s="6"/>
      <c r="D211" s="462" t="s">
        <v>265</v>
      </c>
      <c r="E211" s="463"/>
      <c r="F211" s="463"/>
      <c r="G211" s="464"/>
      <c r="H211" s="102">
        <f>SUM(H154+H208)</f>
        <v>0</v>
      </c>
    </row>
    <row r="212" spans="1:12" ht="15.75" thickBot="1" x14ac:dyDescent="0.3">
      <c r="A212" s="65"/>
      <c r="B212" s="6"/>
      <c r="C212" s="6"/>
      <c r="D212" s="6"/>
      <c r="E212" s="162"/>
      <c r="F212" s="31"/>
      <c r="G212" s="87"/>
      <c r="H212" s="75"/>
    </row>
    <row r="213" spans="1:12" ht="15.75" thickBot="1" x14ac:dyDescent="0.3">
      <c r="A213" s="65"/>
      <c r="B213" s="465"/>
      <c r="C213" s="465"/>
      <c r="D213" s="465"/>
      <c r="E213" s="162"/>
      <c r="F213" s="7"/>
      <c r="G213" s="264"/>
      <c r="H213" s="278"/>
    </row>
    <row r="214" spans="1:12" ht="15.75" thickBot="1" x14ac:dyDescent="0.3">
      <c r="A214" s="65"/>
      <c r="B214" s="465"/>
      <c r="C214" s="465"/>
      <c r="D214" s="465"/>
      <c r="E214" s="162"/>
      <c r="F214" s="7"/>
      <c r="G214" s="266"/>
      <c r="H214" s="279"/>
    </row>
    <row r="215" spans="1:12" x14ac:dyDescent="0.25">
      <c r="A215" s="65"/>
      <c r="B215" s="7"/>
      <c r="C215" s="7"/>
      <c r="D215" s="7"/>
      <c r="E215" s="162"/>
      <c r="F215" s="7"/>
      <c r="G215" s="374"/>
      <c r="H215" s="375"/>
      <c r="L215" s="103"/>
    </row>
    <row r="216" spans="1:12" x14ac:dyDescent="0.25">
      <c r="A216" s="65"/>
      <c r="B216" s="7"/>
      <c r="C216" s="7"/>
      <c r="D216" s="7"/>
      <c r="E216" s="162"/>
      <c r="F216" s="7"/>
      <c r="G216" s="82"/>
      <c r="H216" s="100"/>
    </row>
    <row r="217" spans="1:12" ht="15.75" thickBot="1" x14ac:dyDescent="0.3">
      <c r="A217" s="65"/>
      <c r="B217" s="7"/>
      <c r="C217" s="7"/>
      <c r="D217" s="7"/>
      <c r="E217" s="162"/>
      <c r="F217" s="7"/>
      <c r="G217" s="280"/>
      <c r="H217" s="294"/>
    </row>
    <row r="218" spans="1:12" x14ac:dyDescent="0.25">
      <c r="A218" s="65"/>
      <c r="B218" s="6" t="s">
        <v>164</v>
      </c>
      <c r="C218" s="6"/>
      <c r="D218" s="6"/>
      <c r="E218" s="162"/>
      <c r="F218" s="7"/>
      <c r="G218" s="282"/>
      <c r="H218" s="295"/>
    </row>
    <row r="219" spans="1:12" x14ac:dyDescent="0.25">
      <c r="A219" s="65"/>
      <c r="B219" s="6" t="s">
        <v>165</v>
      </c>
      <c r="C219" s="6"/>
      <c r="D219" s="6"/>
      <c r="E219" s="162"/>
      <c r="F219" s="7"/>
      <c r="G219" s="299" t="s">
        <v>264</v>
      </c>
      <c r="H219" s="300"/>
    </row>
    <row r="220" spans="1:12" x14ac:dyDescent="0.25">
      <c r="A220" s="65"/>
      <c r="B220" s="7"/>
      <c r="C220" s="7"/>
      <c r="D220" s="7"/>
      <c r="E220" s="162"/>
      <c r="F220" s="7"/>
      <c r="G220" s="82"/>
      <c r="H220" s="100"/>
    </row>
    <row r="221" spans="1:12" x14ac:dyDescent="0.25">
      <c r="A221" s="65"/>
      <c r="B221" s="7"/>
      <c r="C221" s="7"/>
      <c r="D221" s="7"/>
      <c r="E221" s="162"/>
      <c r="F221" s="7"/>
      <c r="G221" s="82"/>
      <c r="H221" s="100"/>
    </row>
    <row r="222" spans="1:12" x14ac:dyDescent="0.25">
      <c r="A222" s="65"/>
      <c r="B222" s="7"/>
      <c r="C222" s="7"/>
      <c r="D222" s="7"/>
      <c r="E222" s="162"/>
      <c r="F222" s="7"/>
      <c r="G222" s="82"/>
      <c r="H222" s="100"/>
    </row>
    <row r="223" spans="1:12" x14ac:dyDescent="0.25">
      <c r="A223" s="65"/>
      <c r="B223" s="7"/>
      <c r="C223" s="7"/>
      <c r="D223" s="7"/>
      <c r="E223" s="162"/>
      <c r="F223" s="7"/>
      <c r="G223" s="82"/>
      <c r="H223" s="100"/>
    </row>
    <row r="224" spans="1:12" x14ac:dyDescent="0.25">
      <c r="A224" s="65"/>
      <c r="B224" s="7"/>
      <c r="C224" s="7"/>
      <c r="D224" s="7"/>
      <c r="E224" s="162"/>
      <c r="F224" s="7"/>
      <c r="G224" s="82"/>
      <c r="H224" s="100"/>
    </row>
    <row r="225" spans="1:8" x14ac:dyDescent="0.25">
      <c r="A225" s="65"/>
      <c r="B225" s="7"/>
      <c r="C225" s="7"/>
      <c r="D225" s="7"/>
      <c r="E225" s="162"/>
      <c r="F225" s="7"/>
      <c r="G225" s="82"/>
      <c r="H225" s="100"/>
    </row>
    <row r="226" spans="1:8" x14ac:dyDescent="0.25">
      <c r="A226" s="65"/>
      <c r="B226" s="7"/>
      <c r="C226" s="7"/>
      <c r="D226" s="7"/>
      <c r="E226" s="162"/>
      <c r="F226" s="7"/>
      <c r="G226" s="82"/>
      <c r="H226" s="100"/>
    </row>
    <row r="227" spans="1:8" x14ac:dyDescent="0.25">
      <c r="A227" s="65"/>
      <c r="B227" s="7"/>
      <c r="C227" s="7"/>
      <c r="D227" s="7"/>
      <c r="E227" s="162"/>
      <c r="F227" s="7"/>
      <c r="G227" s="82"/>
      <c r="H227" s="100"/>
    </row>
    <row r="228" spans="1:8" x14ac:dyDescent="0.25">
      <c r="A228" s="65"/>
      <c r="B228" s="7"/>
      <c r="C228" s="7"/>
      <c r="D228" s="7"/>
      <c r="E228" s="162"/>
      <c r="F228" s="7"/>
      <c r="G228" s="82"/>
      <c r="H228" s="100"/>
    </row>
    <row r="229" spans="1:8" x14ac:dyDescent="0.25">
      <c r="A229" s="65"/>
      <c r="B229" s="7"/>
      <c r="C229" s="7"/>
      <c r="D229" s="7"/>
      <c r="E229" s="162"/>
      <c r="F229" s="7"/>
      <c r="G229" s="82"/>
      <c r="H229" s="100"/>
    </row>
    <row r="230" spans="1:8" x14ac:dyDescent="0.25">
      <c r="A230" s="65"/>
      <c r="B230" s="7"/>
      <c r="C230" s="7"/>
      <c r="D230" s="7"/>
      <c r="E230" s="162"/>
      <c r="F230" s="7"/>
      <c r="G230" s="82"/>
      <c r="H230" s="100"/>
    </row>
    <row r="231" spans="1:8" x14ac:dyDescent="0.25">
      <c r="A231" s="65"/>
      <c r="B231" s="7"/>
      <c r="C231" s="7"/>
      <c r="D231" s="7"/>
      <c r="E231" s="162"/>
      <c r="F231" s="7"/>
      <c r="G231" s="82"/>
      <c r="H231" s="100"/>
    </row>
    <row r="232" spans="1:8" x14ac:dyDescent="0.25">
      <c r="A232" s="65"/>
      <c r="B232" s="7"/>
      <c r="C232" s="7"/>
      <c r="D232" s="7"/>
      <c r="E232" s="162"/>
      <c r="F232" s="7"/>
      <c r="G232" s="82"/>
      <c r="H232" s="100"/>
    </row>
    <row r="233" spans="1:8" x14ac:dyDescent="0.25">
      <c r="A233" s="65"/>
      <c r="B233" s="7"/>
      <c r="C233" s="7"/>
      <c r="D233" s="7"/>
      <c r="E233" s="162"/>
      <c r="F233" s="7"/>
      <c r="G233" s="82"/>
      <c r="H233" s="100"/>
    </row>
    <row r="234" spans="1:8" x14ac:dyDescent="0.25">
      <c r="A234" s="65"/>
      <c r="B234" s="7"/>
      <c r="C234" s="7"/>
      <c r="D234" s="7"/>
      <c r="E234" s="162"/>
      <c r="F234" s="7"/>
      <c r="G234" s="82"/>
      <c r="H234" s="100"/>
    </row>
    <row r="235" spans="1:8" x14ac:dyDescent="0.25">
      <c r="A235" s="65"/>
      <c r="B235" s="7"/>
      <c r="C235" s="7"/>
      <c r="D235" s="7"/>
      <c r="E235" s="162"/>
      <c r="F235" s="7"/>
      <c r="G235" s="82"/>
      <c r="H235" s="100"/>
    </row>
    <row r="236" spans="1:8" x14ac:dyDescent="0.25">
      <c r="A236" s="65"/>
      <c r="B236" s="7"/>
      <c r="C236" s="7"/>
      <c r="D236" s="7"/>
      <c r="E236" s="162"/>
      <c r="F236" s="7"/>
      <c r="G236" s="82"/>
      <c r="H236" s="100"/>
    </row>
    <row r="237" spans="1:8" x14ac:dyDescent="0.25">
      <c r="A237" s="65"/>
      <c r="B237" s="7"/>
      <c r="C237" s="7"/>
      <c r="D237" s="7"/>
      <c r="E237" s="162"/>
      <c r="F237" s="7"/>
      <c r="G237" s="82"/>
      <c r="H237" s="100"/>
    </row>
    <row r="238" spans="1:8" x14ac:dyDescent="0.25">
      <c r="A238" s="65"/>
      <c r="B238" s="7"/>
      <c r="C238" s="7"/>
      <c r="D238" s="7"/>
      <c r="E238" s="162"/>
      <c r="F238" s="7"/>
      <c r="G238" s="82"/>
      <c r="H238" s="100"/>
    </row>
    <row r="239" spans="1:8" x14ac:dyDescent="0.25">
      <c r="A239" s="65"/>
      <c r="B239" s="7"/>
      <c r="C239" s="7"/>
      <c r="D239" s="7"/>
      <c r="E239" s="162"/>
      <c r="F239" s="7"/>
      <c r="G239" s="82"/>
      <c r="H239" s="100"/>
    </row>
    <row r="240" spans="1:8" x14ac:dyDescent="0.25">
      <c r="A240" s="65"/>
      <c r="B240" s="7"/>
      <c r="C240" s="7"/>
      <c r="D240" s="7"/>
      <c r="E240" s="162"/>
      <c r="F240" s="7"/>
      <c r="G240" s="82"/>
      <c r="H240" s="100"/>
    </row>
    <row r="241" spans="1:8" x14ac:dyDescent="0.25">
      <c r="A241" s="65"/>
      <c r="B241" s="7"/>
      <c r="C241" s="7"/>
      <c r="D241" s="7"/>
      <c r="E241" s="162"/>
      <c r="F241" s="7"/>
      <c r="G241" s="82"/>
      <c r="H241" s="100"/>
    </row>
    <row r="242" spans="1:8" x14ac:dyDescent="0.25">
      <c r="A242" s="65"/>
      <c r="B242" s="7"/>
      <c r="C242" s="7"/>
      <c r="D242" s="7"/>
      <c r="E242" s="162"/>
      <c r="F242" s="7"/>
      <c r="G242" s="82"/>
      <c r="H242" s="100"/>
    </row>
    <row r="243" spans="1:8" x14ac:dyDescent="0.25">
      <c r="A243" s="65"/>
      <c r="B243" s="7"/>
      <c r="C243" s="7"/>
      <c r="D243" s="7"/>
      <c r="E243" s="162"/>
      <c r="F243" s="7"/>
      <c r="G243" s="82"/>
      <c r="H243" s="100"/>
    </row>
    <row r="244" spans="1:8" x14ac:dyDescent="0.25">
      <c r="A244" s="65"/>
      <c r="B244" s="7"/>
      <c r="C244" s="7"/>
      <c r="D244" s="7"/>
      <c r="E244" s="162"/>
      <c r="F244" s="7"/>
      <c r="G244" s="82"/>
      <c r="H244" s="100"/>
    </row>
    <row r="245" spans="1:8" x14ac:dyDescent="0.25">
      <c r="A245" s="65"/>
      <c r="B245" s="7"/>
      <c r="C245" s="7"/>
      <c r="D245" s="7"/>
      <c r="F245" s="7"/>
      <c r="G245" s="82"/>
      <c r="H245" s="100"/>
    </row>
    <row r="246" spans="1:8" x14ac:dyDescent="0.25">
      <c r="A246" s="65"/>
      <c r="B246" s="7"/>
      <c r="C246" s="7"/>
      <c r="D246" s="7"/>
      <c r="F246" s="7"/>
      <c r="G246" s="82"/>
      <c r="H246" s="100"/>
    </row>
    <row r="247" spans="1:8" ht="15.75" thickBot="1" x14ac:dyDescent="0.3">
      <c r="A247" s="67"/>
      <c r="B247" s="68"/>
      <c r="C247" s="68"/>
      <c r="D247" s="68"/>
      <c r="E247" s="101"/>
      <c r="F247" s="68"/>
      <c r="G247" s="83"/>
      <c r="H247" s="95"/>
    </row>
  </sheetData>
  <mergeCells count="243">
    <mergeCell ref="D208:G208"/>
    <mergeCell ref="D211:G211"/>
    <mergeCell ref="B213:D213"/>
    <mergeCell ref="B214:D214"/>
    <mergeCell ref="G215:H215"/>
    <mergeCell ref="A204:A205"/>
    <mergeCell ref="B204:D204"/>
    <mergeCell ref="B205:D205"/>
    <mergeCell ref="A206:A207"/>
    <mergeCell ref="B206:D206"/>
    <mergeCell ref="B207:D207"/>
    <mergeCell ref="A200:A201"/>
    <mergeCell ref="B200:D200"/>
    <mergeCell ref="B201:D201"/>
    <mergeCell ref="A202:A203"/>
    <mergeCell ref="B202:D202"/>
    <mergeCell ref="B203:D203"/>
    <mergeCell ref="A194:A195"/>
    <mergeCell ref="B194:D194"/>
    <mergeCell ref="B195:D195"/>
    <mergeCell ref="A196:A199"/>
    <mergeCell ref="B196:D196"/>
    <mergeCell ref="B197:D197"/>
    <mergeCell ref="B198:D198"/>
    <mergeCell ref="B199:D199"/>
    <mergeCell ref="A190:A191"/>
    <mergeCell ref="B190:D190"/>
    <mergeCell ref="B191:D191"/>
    <mergeCell ref="A192:A193"/>
    <mergeCell ref="B192:D192"/>
    <mergeCell ref="B193:D193"/>
    <mergeCell ref="A186:A187"/>
    <mergeCell ref="B186:D186"/>
    <mergeCell ref="B187:D187"/>
    <mergeCell ref="A188:A189"/>
    <mergeCell ref="B188:D188"/>
    <mergeCell ref="B189:D189"/>
    <mergeCell ref="A180:A183"/>
    <mergeCell ref="B180:D180"/>
    <mergeCell ref="B181:D181"/>
    <mergeCell ref="B182:D182"/>
    <mergeCell ref="B183:D183"/>
    <mergeCell ref="A184:A185"/>
    <mergeCell ref="B184:D184"/>
    <mergeCell ref="B185:D185"/>
    <mergeCell ref="A176:A177"/>
    <mergeCell ref="B176:D176"/>
    <mergeCell ref="B177:D177"/>
    <mergeCell ref="A178:A179"/>
    <mergeCell ref="B178:D178"/>
    <mergeCell ref="B179:D179"/>
    <mergeCell ref="B170:D170"/>
    <mergeCell ref="B171:D171"/>
    <mergeCell ref="A172:A173"/>
    <mergeCell ref="B172:D172"/>
    <mergeCell ref="B173:D173"/>
    <mergeCell ref="A174:A175"/>
    <mergeCell ref="B174:D174"/>
    <mergeCell ref="B175:D175"/>
    <mergeCell ref="A164:C164"/>
    <mergeCell ref="A166:H166"/>
    <mergeCell ref="A168:D168"/>
    <mergeCell ref="E168:G168"/>
    <mergeCell ref="A169:D169"/>
    <mergeCell ref="E169:F169"/>
    <mergeCell ref="G169:H169"/>
    <mergeCell ref="A146:A147"/>
    <mergeCell ref="A148:A149"/>
    <mergeCell ref="A150:A151"/>
    <mergeCell ref="B150:D150"/>
    <mergeCell ref="B151:D151"/>
    <mergeCell ref="A152:A153"/>
    <mergeCell ref="B152:D152"/>
    <mergeCell ref="B153:D153"/>
    <mergeCell ref="A142:A143"/>
    <mergeCell ref="B142:D142"/>
    <mergeCell ref="B143:D143"/>
    <mergeCell ref="A144:A145"/>
    <mergeCell ref="B144:D144"/>
    <mergeCell ref="B145:D145"/>
    <mergeCell ref="B137:D137"/>
    <mergeCell ref="B138:D138"/>
    <mergeCell ref="B139:D139"/>
    <mergeCell ref="A140:A141"/>
    <mergeCell ref="B140:D140"/>
    <mergeCell ref="B141:D141"/>
    <mergeCell ref="B131:D131"/>
    <mergeCell ref="B132:D132"/>
    <mergeCell ref="B133:D133"/>
    <mergeCell ref="B134:D134"/>
    <mergeCell ref="B135:D135"/>
    <mergeCell ref="B136:D136"/>
    <mergeCell ref="A122:A139"/>
    <mergeCell ref="B122:D122"/>
    <mergeCell ref="B123:D123"/>
    <mergeCell ref="B124:D124"/>
    <mergeCell ref="B125:D125"/>
    <mergeCell ref="B126:D126"/>
    <mergeCell ref="B127:D127"/>
    <mergeCell ref="B128:D128"/>
    <mergeCell ref="B129:D129"/>
    <mergeCell ref="B130:D130"/>
    <mergeCell ref="A112:A115"/>
    <mergeCell ref="B114:D114"/>
    <mergeCell ref="B115:D115"/>
    <mergeCell ref="A116:A121"/>
    <mergeCell ref="B116:D116"/>
    <mergeCell ref="B118:D118"/>
    <mergeCell ref="B119:D119"/>
    <mergeCell ref="B120:D120"/>
    <mergeCell ref="B121:D121"/>
    <mergeCell ref="A103:A104"/>
    <mergeCell ref="B103:D103"/>
    <mergeCell ref="B104:D104"/>
    <mergeCell ref="A105:A111"/>
    <mergeCell ref="B105:D105"/>
    <mergeCell ref="B106:D106"/>
    <mergeCell ref="B107:D107"/>
    <mergeCell ref="B108:D108"/>
    <mergeCell ref="B109:D109"/>
    <mergeCell ref="B110:D110"/>
    <mergeCell ref="B111:D111"/>
    <mergeCell ref="A99:A100"/>
    <mergeCell ref="B99:D99"/>
    <mergeCell ref="B100:D100"/>
    <mergeCell ref="A101:A102"/>
    <mergeCell ref="B101:D101"/>
    <mergeCell ref="B102:D102"/>
    <mergeCell ref="A93:A94"/>
    <mergeCell ref="A95:A96"/>
    <mergeCell ref="B95:D95"/>
    <mergeCell ref="B96:D96"/>
    <mergeCell ref="A97:A98"/>
    <mergeCell ref="B97:D97"/>
    <mergeCell ref="B98:D98"/>
    <mergeCell ref="A81:A82"/>
    <mergeCell ref="A83:A84"/>
    <mergeCell ref="A85:A86"/>
    <mergeCell ref="A87:A88"/>
    <mergeCell ref="A89:A90"/>
    <mergeCell ref="A91:A92"/>
    <mergeCell ref="A77:A78"/>
    <mergeCell ref="B77:D77"/>
    <mergeCell ref="B78:D78"/>
    <mergeCell ref="A79:A80"/>
    <mergeCell ref="B79:D79"/>
    <mergeCell ref="B80:D80"/>
    <mergeCell ref="A73:A74"/>
    <mergeCell ref="B73:D73"/>
    <mergeCell ref="B74:D74"/>
    <mergeCell ref="A75:A76"/>
    <mergeCell ref="B75:D75"/>
    <mergeCell ref="B76:D76"/>
    <mergeCell ref="A69:A70"/>
    <mergeCell ref="B69:D69"/>
    <mergeCell ref="B70:D70"/>
    <mergeCell ref="A71:A72"/>
    <mergeCell ref="B71:D71"/>
    <mergeCell ref="B72:D72"/>
    <mergeCell ref="A65:A66"/>
    <mergeCell ref="B65:D65"/>
    <mergeCell ref="B66:D66"/>
    <mergeCell ref="A67:A68"/>
    <mergeCell ref="B67:D67"/>
    <mergeCell ref="B68:D68"/>
    <mergeCell ref="B58:D58"/>
    <mergeCell ref="B59:D59"/>
    <mergeCell ref="B60:D60"/>
    <mergeCell ref="B61:D61"/>
    <mergeCell ref="B62:D62"/>
    <mergeCell ref="A63:A64"/>
    <mergeCell ref="B63:D63"/>
    <mergeCell ref="B64:D64"/>
    <mergeCell ref="B50:D50"/>
    <mergeCell ref="B51:D51"/>
    <mergeCell ref="B53:D53"/>
    <mergeCell ref="B54:D54"/>
    <mergeCell ref="B55:D55"/>
    <mergeCell ref="B57:D57"/>
    <mergeCell ref="A40:A62"/>
    <mergeCell ref="B40:D40"/>
    <mergeCell ref="B41:D41"/>
    <mergeCell ref="B42:D42"/>
    <mergeCell ref="B43:D43"/>
    <mergeCell ref="B44:D44"/>
    <mergeCell ref="B45:D45"/>
    <mergeCell ref="B47:D47"/>
    <mergeCell ref="B48:D48"/>
    <mergeCell ref="B49:D49"/>
    <mergeCell ref="A36:A37"/>
    <mergeCell ref="B36:D36"/>
    <mergeCell ref="B37:D37"/>
    <mergeCell ref="A38:A39"/>
    <mergeCell ref="B38:D38"/>
    <mergeCell ref="B39:D39"/>
    <mergeCell ref="A32:A33"/>
    <mergeCell ref="B32:D32"/>
    <mergeCell ref="B33:D33"/>
    <mergeCell ref="A34:A35"/>
    <mergeCell ref="B34:D34"/>
    <mergeCell ref="B35:D35"/>
    <mergeCell ref="B15:D15"/>
    <mergeCell ref="A16:A17"/>
    <mergeCell ref="B16:D16"/>
    <mergeCell ref="B17:D17"/>
    <mergeCell ref="A26:A27"/>
    <mergeCell ref="A28:A29"/>
    <mergeCell ref="B28:D28"/>
    <mergeCell ref="B29:D29"/>
    <mergeCell ref="A30:A31"/>
    <mergeCell ref="B30:D30"/>
    <mergeCell ref="B31:D31"/>
    <mergeCell ref="A22:A23"/>
    <mergeCell ref="B22:D22"/>
    <mergeCell ref="B23:D23"/>
    <mergeCell ref="A24:A25"/>
    <mergeCell ref="B24:D24"/>
    <mergeCell ref="B25:D25"/>
    <mergeCell ref="B26:D26"/>
    <mergeCell ref="G219:H219"/>
    <mergeCell ref="B27:D27"/>
    <mergeCell ref="A7:H7"/>
    <mergeCell ref="A8:H8"/>
    <mergeCell ref="A10:D10"/>
    <mergeCell ref="A11:D11"/>
    <mergeCell ref="E11:F11"/>
    <mergeCell ref="B12:D12"/>
    <mergeCell ref="A1:C1"/>
    <mergeCell ref="A2:H2"/>
    <mergeCell ref="A3:H3"/>
    <mergeCell ref="A4:H4"/>
    <mergeCell ref="A5:H5"/>
    <mergeCell ref="A6:H6"/>
    <mergeCell ref="G11:H11"/>
    <mergeCell ref="A18:A19"/>
    <mergeCell ref="B18:D18"/>
    <mergeCell ref="B19:D19"/>
    <mergeCell ref="A20:A21"/>
    <mergeCell ref="B20:D20"/>
    <mergeCell ref="B21:D21"/>
    <mergeCell ref="B13:D13"/>
    <mergeCell ref="A14:A15"/>
    <mergeCell ref="B14:D14"/>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7"/>
  <sheetViews>
    <sheetView workbookViewId="0">
      <selection activeCell="A2" sqref="A2:H2"/>
    </sheetView>
  </sheetViews>
  <sheetFormatPr defaultRowHeight="15" x14ac:dyDescent="0.25"/>
  <cols>
    <col min="1" max="1" width="3.85546875" style="8" customWidth="1"/>
    <col min="2" max="2" width="10.85546875" style="8" customWidth="1"/>
    <col min="3" max="3" width="8.140625" style="8" customWidth="1"/>
    <col min="4" max="4" width="29.85546875" style="8" customWidth="1"/>
    <col min="5" max="5" width="9.140625" style="8" customWidth="1"/>
    <col min="6" max="6" width="9" style="8" bestFit="1" customWidth="1"/>
    <col min="7" max="7" width="11.28515625" style="88" customWidth="1"/>
    <col min="8" max="8" width="16.85546875" style="88" customWidth="1"/>
    <col min="12" max="12" width="17.28515625" customWidth="1"/>
  </cols>
  <sheetData>
    <row r="1" spans="1:11" ht="15.75" thickBot="1" x14ac:dyDescent="0.3">
      <c r="A1" s="389"/>
      <c r="B1" s="390"/>
      <c r="C1" s="390"/>
      <c r="D1" s="4"/>
      <c r="E1" s="9"/>
      <c r="F1" s="10"/>
      <c r="G1" s="4"/>
      <c r="H1" s="11"/>
    </row>
    <row r="2" spans="1:11" ht="15.75" customHeight="1" thickBot="1" x14ac:dyDescent="0.3">
      <c r="A2" s="391" t="s">
        <v>244</v>
      </c>
      <c r="B2" s="392"/>
      <c r="C2" s="392"/>
      <c r="D2" s="392"/>
      <c r="E2" s="392"/>
      <c r="F2" s="392"/>
      <c r="G2" s="392"/>
      <c r="H2" s="393"/>
    </row>
    <row r="3" spans="1:11" ht="19.5" customHeight="1" thickBot="1" x14ac:dyDescent="0.3">
      <c r="A3" s="394"/>
      <c r="B3" s="395"/>
      <c r="C3" s="395"/>
      <c r="D3" s="395"/>
      <c r="E3" s="395"/>
      <c r="F3" s="395"/>
      <c r="G3" s="395"/>
      <c r="H3" s="396"/>
    </row>
    <row r="4" spans="1:11" ht="93" customHeight="1" thickBot="1" x14ac:dyDescent="0.3">
      <c r="A4" s="397" t="s">
        <v>183</v>
      </c>
      <c r="B4" s="398"/>
      <c r="C4" s="398"/>
      <c r="D4" s="398"/>
      <c r="E4" s="398"/>
      <c r="F4" s="398"/>
      <c r="G4" s="398"/>
      <c r="H4" s="399"/>
    </row>
    <row r="5" spans="1:11" ht="18" customHeight="1" thickBot="1" x14ac:dyDescent="0.3">
      <c r="A5" s="415"/>
      <c r="B5" s="416"/>
      <c r="C5" s="416"/>
      <c r="D5" s="416"/>
      <c r="E5" s="416"/>
      <c r="F5" s="416"/>
      <c r="G5" s="416"/>
      <c r="H5" s="417"/>
    </row>
    <row r="6" spans="1:11" ht="9.75" customHeight="1" x14ac:dyDescent="0.25">
      <c r="A6" s="473"/>
      <c r="B6" s="474"/>
      <c r="C6" s="474"/>
      <c r="D6" s="474"/>
      <c r="E6" s="474"/>
      <c r="F6" s="474"/>
      <c r="G6" s="474"/>
      <c r="H6" s="475"/>
    </row>
    <row r="7" spans="1:11" ht="9.75" customHeight="1" x14ac:dyDescent="0.25">
      <c r="A7" s="404"/>
      <c r="B7" s="405"/>
      <c r="C7" s="405"/>
      <c r="D7" s="405"/>
      <c r="E7" s="405"/>
      <c r="F7" s="405"/>
      <c r="G7" s="405"/>
      <c r="H7" s="406"/>
    </row>
    <row r="8" spans="1:11" ht="45" customHeight="1" x14ac:dyDescent="0.25">
      <c r="A8" s="407" t="s">
        <v>266</v>
      </c>
      <c r="B8" s="408"/>
      <c r="C8" s="408"/>
      <c r="D8" s="408"/>
      <c r="E8" s="408"/>
      <c r="F8" s="408"/>
      <c r="G8" s="408"/>
      <c r="H8" s="409"/>
    </row>
    <row r="9" spans="1:11" ht="15.75" thickBot="1" x14ac:dyDescent="0.3">
      <c r="A9" s="32"/>
      <c r="B9" s="6"/>
      <c r="C9" s="6"/>
      <c r="D9" s="6"/>
      <c r="E9" s="149"/>
      <c r="F9" s="6"/>
      <c r="G9" s="79"/>
      <c r="H9" s="89"/>
    </row>
    <row r="10" spans="1:11" s="131" customFormat="1" ht="17.25" customHeight="1" thickBot="1" x14ac:dyDescent="0.3">
      <c r="A10" s="476" t="s">
        <v>168</v>
      </c>
      <c r="B10" s="411"/>
      <c r="C10" s="411"/>
      <c r="D10" s="411"/>
      <c r="E10" s="128" t="s">
        <v>185</v>
      </c>
      <c r="F10" s="129"/>
      <c r="G10" s="129"/>
      <c r="H10" s="130">
        <v>5</v>
      </c>
      <c r="K10" s="132"/>
    </row>
    <row r="11" spans="1:11" s="131" customFormat="1" ht="15.75" customHeight="1" thickBot="1" x14ac:dyDescent="0.3">
      <c r="A11" s="477" t="s">
        <v>222</v>
      </c>
      <c r="B11" s="411"/>
      <c r="C11" s="411"/>
      <c r="D11" s="413"/>
      <c r="E11" s="466" t="s">
        <v>169</v>
      </c>
      <c r="F11" s="478"/>
      <c r="G11" s="466" t="s">
        <v>223</v>
      </c>
      <c r="H11" s="467"/>
    </row>
    <row r="12" spans="1:11" ht="15.75" thickBot="1" x14ac:dyDescent="0.3">
      <c r="A12" s="33" t="s">
        <v>0</v>
      </c>
      <c r="B12" s="385" t="s">
        <v>1</v>
      </c>
      <c r="C12" s="386"/>
      <c r="D12" s="387"/>
      <c r="E12" s="13" t="s">
        <v>127</v>
      </c>
      <c r="F12" s="34"/>
      <c r="G12" s="34" t="s">
        <v>167</v>
      </c>
      <c r="H12" s="91" t="s">
        <v>170</v>
      </c>
    </row>
    <row r="13" spans="1:11" ht="15.75" thickBot="1" x14ac:dyDescent="0.3">
      <c r="A13" s="35" t="s">
        <v>2</v>
      </c>
      <c r="B13" s="403" t="s">
        <v>3</v>
      </c>
      <c r="C13" s="377"/>
      <c r="D13" s="378"/>
      <c r="E13" s="14" t="s">
        <v>128</v>
      </c>
      <c r="F13" s="36"/>
      <c r="G13" s="161" t="s">
        <v>166</v>
      </c>
      <c r="H13" s="92" t="s">
        <v>171</v>
      </c>
    </row>
    <row r="14" spans="1:11" x14ac:dyDescent="0.25">
      <c r="A14" s="351">
        <v>1</v>
      </c>
      <c r="B14" s="442" t="s">
        <v>197</v>
      </c>
      <c r="C14" s="443"/>
      <c r="D14" s="444"/>
      <c r="E14" s="15" t="s">
        <v>129</v>
      </c>
      <c r="F14" s="37"/>
      <c r="G14" s="38"/>
      <c r="H14" s="93"/>
    </row>
    <row r="15" spans="1:11" ht="36.75" customHeight="1" x14ac:dyDescent="0.25">
      <c r="A15" s="302"/>
      <c r="B15" s="303" t="s">
        <v>4</v>
      </c>
      <c r="C15" s="304"/>
      <c r="D15" s="305"/>
      <c r="E15" s="16" t="s">
        <v>130</v>
      </c>
      <c r="F15" s="39">
        <v>1</v>
      </c>
      <c r="G15" s="40">
        <f>Cenovnik!G15</f>
        <v>0</v>
      </c>
      <c r="H15" s="94">
        <f>F15*G15</f>
        <v>0</v>
      </c>
    </row>
    <row r="16" spans="1:11" x14ac:dyDescent="0.25">
      <c r="A16" s="301">
        <f>SUM(A14+1)</f>
        <v>2</v>
      </c>
      <c r="B16" s="306" t="s">
        <v>5</v>
      </c>
      <c r="C16" s="307"/>
      <c r="D16" s="308"/>
      <c r="E16" s="17" t="s">
        <v>129</v>
      </c>
      <c r="F16" s="39"/>
      <c r="G16" s="42"/>
      <c r="H16" s="94"/>
    </row>
    <row r="17" spans="1:8" x14ac:dyDescent="0.25">
      <c r="A17" s="302"/>
      <c r="B17" s="348" t="s">
        <v>210</v>
      </c>
      <c r="C17" s="349"/>
      <c r="D17" s="350"/>
      <c r="E17" s="16" t="s">
        <v>130</v>
      </c>
      <c r="F17" s="39">
        <v>1</v>
      </c>
      <c r="G17" s="40">
        <f>Cenovnik!G17</f>
        <v>0</v>
      </c>
      <c r="H17" s="94">
        <f t="shared" ref="H17:H76" si="0">F17*G17</f>
        <v>0</v>
      </c>
    </row>
    <row r="18" spans="1:8" x14ac:dyDescent="0.25">
      <c r="A18" s="301">
        <f>SUM(A16+1)</f>
        <v>3</v>
      </c>
      <c r="B18" s="306" t="s">
        <v>195</v>
      </c>
      <c r="C18" s="307"/>
      <c r="D18" s="308"/>
      <c r="E18" s="17" t="s">
        <v>129</v>
      </c>
      <c r="F18" s="39"/>
      <c r="G18" s="42"/>
      <c r="H18" s="94"/>
    </row>
    <row r="19" spans="1:8" x14ac:dyDescent="0.25">
      <c r="A19" s="302"/>
      <c r="B19" s="348" t="s">
        <v>211</v>
      </c>
      <c r="C19" s="349"/>
      <c r="D19" s="350"/>
      <c r="E19" s="18" t="s">
        <v>130</v>
      </c>
      <c r="F19" s="39">
        <v>1</v>
      </c>
      <c r="G19" s="40">
        <f>Cenovnik!G19</f>
        <v>0</v>
      </c>
      <c r="H19" s="94">
        <f>F19*G19</f>
        <v>0</v>
      </c>
    </row>
    <row r="20" spans="1:8" x14ac:dyDescent="0.25">
      <c r="A20" s="301">
        <f>SUM(A18+1)</f>
        <v>4</v>
      </c>
      <c r="B20" s="306" t="s">
        <v>6</v>
      </c>
      <c r="C20" s="307"/>
      <c r="D20" s="308"/>
      <c r="E20" s="17" t="s">
        <v>129</v>
      </c>
      <c r="F20" s="39"/>
      <c r="G20" s="42"/>
      <c r="H20" s="94"/>
    </row>
    <row r="21" spans="1:8" ht="35.25" customHeight="1" x14ac:dyDescent="0.25">
      <c r="A21" s="302"/>
      <c r="B21" s="303" t="s">
        <v>7</v>
      </c>
      <c r="C21" s="304"/>
      <c r="D21" s="305"/>
      <c r="E21" s="16" t="s">
        <v>130</v>
      </c>
      <c r="F21" s="39">
        <v>1</v>
      </c>
      <c r="G21" s="40">
        <f>Cenovnik!G21</f>
        <v>0</v>
      </c>
      <c r="H21" s="94">
        <f t="shared" si="0"/>
        <v>0</v>
      </c>
    </row>
    <row r="22" spans="1:8" x14ac:dyDescent="0.25">
      <c r="A22" s="301">
        <f>SUM(A20+1)</f>
        <v>5</v>
      </c>
      <c r="B22" s="306" t="s">
        <v>8</v>
      </c>
      <c r="C22" s="307"/>
      <c r="D22" s="308"/>
      <c r="E22" s="17" t="s">
        <v>129</v>
      </c>
      <c r="F22" s="39"/>
      <c r="G22" s="42"/>
      <c r="H22" s="94"/>
    </row>
    <row r="23" spans="1:8" ht="17.25" customHeight="1" x14ac:dyDescent="0.25">
      <c r="A23" s="302"/>
      <c r="B23" s="303" t="s">
        <v>9</v>
      </c>
      <c r="C23" s="304"/>
      <c r="D23" s="305"/>
      <c r="E23" s="16" t="s">
        <v>130</v>
      </c>
      <c r="F23" s="39">
        <v>1</v>
      </c>
      <c r="G23" s="40">
        <f>Cenovnik!G23</f>
        <v>0</v>
      </c>
      <c r="H23" s="94">
        <f t="shared" si="0"/>
        <v>0</v>
      </c>
    </row>
    <row r="24" spans="1:8" x14ac:dyDescent="0.25">
      <c r="A24" s="301">
        <f>SUM(A22+1)</f>
        <v>6</v>
      </c>
      <c r="B24" s="306" t="s">
        <v>10</v>
      </c>
      <c r="C24" s="307"/>
      <c r="D24" s="308"/>
      <c r="E24" s="18" t="s">
        <v>129</v>
      </c>
      <c r="F24" s="39"/>
      <c r="G24" s="42"/>
      <c r="H24" s="94"/>
    </row>
    <row r="25" spans="1:8" ht="36.75" customHeight="1" x14ac:dyDescent="0.25">
      <c r="A25" s="302"/>
      <c r="B25" s="303" t="s">
        <v>11</v>
      </c>
      <c r="C25" s="304"/>
      <c r="D25" s="305"/>
      <c r="E25" s="18" t="s">
        <v>130</v>
      </c>
      <c r="F25" s="39">
        <v>0</v>
      </c>
      <c r="G25" s="40">
        <f>Cenovnik!G25</f>
        <v>0</v>
      </c>
      <c r="H25" s="94">
        <f t="shared" si="0"/>
        <v>0</v>
      </c>
    </row>
    <row r="26" spans="1:8" ht="33" customHeight="1" x14ac:dyDescent="0.25">
      <c r="A26" s="301">
        <f>SUM(A24+1)</f>
        <v>7</v>
      </c>
      <c r="B26" s="209" t="s">
        <v>261</v>
      </c>
      <c r="C26" s="210"/>
      <c r="D26" s="211"/>
      <c r="E26" s="17" t="s">
        <v>129</v>
      </c>
      <c r="F26" s="39"/>
      <c r="G26" s="42"/>
      <c r="H26" s="94"/>
    </row>
    <row r="27" spans="1:8" ht="33.75" customHeight="1" x14ac:dyDescent="0.25">
      <c r="A27" s="302"/>
      <c r="B27" s="296" t="s">
        <v>262</v>
      </c>
      <c r="C27" s="297"/>
      <c r="D27" s="298"/>
      <c r="E27" s="18" t="s">
        <v>130</v>
      </c>
      <c r="F27" s="39">
        <v>1</v>
      </c>
      <c r="G27" s="40">
        <f>Cenovnik!G27</f>
        <v>0</v>
      </c>
      <c r="H27" s="94">
        <f t="shared" si="0"/>
        <v>0</v>
      </c>
    </row>
    <row r="28" spans="1:8" x14ac:dyDescent="0.25">
      <c r="A28" s="301">
        <f>SUM(A26+1)</f>
        <v>8</v>
      </c>
      <c r="B28" s="306" t="s">
        <v>198</v>
      </c>
      <c r="C28" s="307"/>
      <c r="D28" s="308"/>
      <c r="E28" s="17" t="s">
        <v>129</v>
      </c>
      <c r="F28" s="39"/>
      <c r="G28" s="42"/>
      <c r="H28" s="94"/>
    </row>
    <row r="29" spans="1:8" ht="37.5" customHeight="1" x14ac:dyDescent="0.25">
      <c r="A29" s="302"/>
      <c r="B29" s="303" t="s">
        <v>212</v>
      </c>
      <c r="C29" s="304"/>
      <c r="D29" s="305"/>
      <c r="E29" s="16" t="s">
        <v>130</v>
      </c>
      <c r="F29" s="39">
        <v>1</v>
      </c>
      <c r="G29" s="40">
        <f>Cenovnik!G29</f>
        <v>0</v>
      </c>
      <c r="H29" s="94">
        <f t="shared" si="0"/>
        <v>0</v>
      </c>
    </row>
    <row r="30" spans="1:8" x14ac:dyDescent="0.25">
      <c r="A30" s="301">
        <f>SUM(A28+1)</f>
        <v>9</v>
      </c>
      <c r="B30" s="306" t="s">
        <v>12</v>
      </c>
      <c r="C30" s="307"/>
      <c r="D30" s="308"/>
      <c r="E30" s="17" t="s">
        <v>129</v>
      </c>
      <c r="F30" s="39"/>
      <c r="G30" s="42"/>
      <c r="H30" s="94"/>
    </row>
    <row r="31" spans="1:8" x14ac:dyDescent="0.25">
      <c r="A31" s="302"/>
      <c r="B31" s="348" t="s">
        <v>13</v>
      </c>
      <c r="C31" s="349"/>
      <c r="D31" s="350"/>
      <c r="E31" s="16" t="s">
        <v>130</v>
      </c>
      <c r="F31" s="39">
        <v>9</v>
      </c>
      <c r="G31" s="40">
        <f>Cenovnik!G31</f>
        <v>0</v>
      </c>
      <c r="H31" s="94">
        <f t="shared" si="0"/>
        <v>0</v>
      </c>
    </row>
    <row r="32" spans="1:8" x14ac:dyDescent="0.25">
      <c r="A32" s="301">
        <f>SUM(A30+1)</f>
        <v>10</v>
      </c>
      <c r="B32" s="306" t="s">
        <v>14</v>
      </c>
      <c r="C32" s="307"/>
      <c r="D32" s="308"/>
      <c r="E32" s="17" t="s">
        <v>129</v>
      </c>
      <c r="F32" s="39"/>
      <c r="G32" s="42"/>
      <c r="H32" s="94"/>
    </row>
    <row r="33" spans="1:8" x14ac:dyDescent="0.25">
      <c r="A33" s="302"/>
      <c r="B33" s="348" t="s">
        <v>15</v>
      </c>
      <c r="C33" s="349"/>
      <c r="D33" s="350"/>
      <c r="E33" s="19" t="s">
        <v>130</v>
      </c>
      <c r="F33" s="39">
        <v>1</v>
      </c>
      <c r="G33" s="40">
        <f>Cenovnik!G33</f>
        <v>0</v>
      </c>
      <c r="H33" s="94">
        <f t="shared" si="0"/>
        <v>0</v>
      </c>
    </row>
    <row r="34" spans="1:8" x14ac:dyDescent="0.25">
      <c r="A34" s="301">
        <f>SUM(A32+1)</f>
        <v>11</v>
      </c>
      <c r="B34" s="329" t="s">
        <v>16</v>
      </c>
      <c r="C34" s="330"/>
      <c r="D34" s="331"/>
      <c r="E34" s="18" t="s">
        <v>129</v>
      </c>
      <c r="F34" s="39"/>
      <c r="G34" s="47"/>
      <c r="H34" s="94"/>
    </row>
    <row r="35" spans="1:8" ht="15" customHeight="1" x14ac:dyDescent="0.25">
      <c r="A35" s="302"/>
      <c r="B35" s="303" t="s">
        <v>17</v>
      </c>
      <c r="C35" s="304"/>
      <c r="D35" s="305"/>
      <c r="E35" s="19" t="s">
        <v>130</v>
      </c>
      <c r="F35" s="39">
        <v>0</v>
      </c>
      <c r="G35" s="40">
        <f>Cenovnik!G35</f>
        <v>0</v>
      </c>
      <c r="H35" s="94">
        <f t="shared" si="0"/>
        <v>0</v>
      </c>
    </row>
    <row r="36" spans="1:8" x14ac:dyDescent="0.25">
      <c r="A36" s="301">
        <f>SUM(A34+1)</f>
        <v>12</v>
      </c>
      <c r="B36" s="306" t="s">
        <v>134</v>
      </c>
      <c r="C36" s="307"/>
      <c r="D36" s="308"/>
      <c r="E36" s="17" t="s">
        <v>131</v>
      </c>
      <c r="F36" s="39"/>
      <c r="G36" s="42"/>
      <c r="H36" s="94"/>
    </row>
    <row r="37" spans="1:8" x14ac:dyDescent="0.25">
      <c r="A37" s="302"/>
      <c r="B37" s="348" t="s">
        <v>135</v>
      </c>
      <c r="C37" s="349"/>
      <c r="D37" s="350"/>
      <c r="E37" s="16" t="s">
        <v>131</v>
      </c>
      <c r="F37" s="39">
        <v>10</v>
      </c>
      <c r="G37" s="40">
        <f>Cenovnik!G37</f>
        <v>0</v>
      </c>
      <c r="H37" s="94">
        <f t="shared" si="0"/>
        <v>0</v>
      </c>
    </row>
    <row r="38" spans="1:8" x14ac:dyDescent="0.25">
      <c r="A38" s="301">
        <f>SUM(A36+1)</f>
        <v>13</v>
      </c>
      <c r="B38" s="306" t="s">
        <v>18</v>
      </c>
      <c r="C38" s="307"/>
      <c r="D38" s="308"/>
      <c r="E38" s="17" t="s">
        <v>131</v>
      </c>
      <c r="F38" s="39"/>
      <c r="G38" s="42"/>
      <c r="H38" s="94"/>
    </row>
    <row r="39" spans="1:8" x14ac:dyDescent="0.25">
      <c r="A39" s="302"/>
      <c r="B39" s="348" t="s">
        <v>19</v>
      </c>
      <c r="C39" s="349"/>
      <c r="D39" s="350"/>
      <c r="E39" s="16" t="s">
        <v>131</v>
      </c>
      <c r="F39" s="39">
        <v>6</v>
      </c>
      <c r="G39" s="40">
        <f>Cenovnik!G39</f>
        <v>0</v>
      </c>
      <c r="H39" s="94">
        <f t="shared" si="0"/>
        <v>0</v>
      </c>
    </row>
    <row r="40" spans="1:8" x14ac:dyDescent="0.25">
      <c r="A40" s="309">
        <v>14</v>
      </c>
      <c r="B40" s="382" t="s">
        <v>20</v>
      </c>
      <c r="C40" s="383"/>
      <c r="D40" s="384"/>
      <c r="E40" s="18" t="s">
        <v>129</v>
      </c>
      <c r="F40" s="141"/>
      <c r="G40" s="47"/>
      <c r="H40" s="94"/>
    </row>
    <row r="41" spans="1:8" x14ac:dyDescent="0.25">
      <c r="A41" s="309"/>
      <c r="B41" s="436" t="s">
        <v>21</v>
      </c>
      <c r="C41" s="437"/>
      <c r="D41" s="438"/>
      <c r="E41" s="20"/>
      <c r="F41" s="39"/>
      <c r="G41" s="47"/>
      <c r="H41" s="94"/>
    </row>
    <row r="42" spans="1:8" x14ac:dyDescent="0.25">
      <c r="A42" s="309"/>
      <c r="B42" s="382" t="s">
        <v>22</v>
      </c>
      <c r="C42" s="383"/>
      <c r="D42" s="384"/>
      <c r="E42" s="18" t="s">
        <v>130</v>
      </c>
      <c r="F42" s="39">
        <v>1</v>
      </c>
      <c r="G42" s="40">
        <f>Cenovnik!G42</f>
        <v>0</v>
      </c>
      <c r="H42" s="94">
        <f t="shared" si="0"/>
        <v>0</v>
      </c>
    </row>
    <row r="43" spans="1:8" x14ac:dyDescent="0.25">
      <c r="A43" s="309"/>
      <c r="B43" s="382" t="s">
        <v>23</v>
      </c>
      <c r="C43" s="383"/>
      <c r="D43" s="384"/>
      <c r="E43" s="20" t="s">
        <v>130</v>
      </c>
      <c r="F43" s="39">
        <v>6</v>
      </c>
      <c r="G43" s="40">
        <f>Cenovnik!G43</f>
        <v>0</v>
      </c>
      <c r="H43" s="94">
        <f t="shared" si="0"/>
        <v>0</v>
      </c>
    </row>
    <row r="44" spans="1:8" x14ac:dyDescent="0.25">
      <c r="A44" s="309"/>
      <c r="B44" s="315" t="s">
        <v>24</v>
      </c>
      <c r="C44" s="316"/>
      <c r="D44" s="317"/>
      <c r="E44" s="18" t="s">
        <v>130</v>
      </c>
      <c r="F44" s="39">
        <v>1</v>
      </c>
      <c r="G44" s="40">
        <f>Cenovnik!G44</f>
        <v>0</v>
      </c>
      <c r="H44" s="94">
        <f t="shared" si="0"/>
        <v>0</v>
      </c>
    </row>
    <row r="45" spans="1:8" x14ac:dyDescent="0.25">
      <c r="A45" s="309"/>
      <c r="B45" s="315" t="s">
        <v>25</v>
      </c>
      <c r="C45" s="316"/>
      <c r="D45" s="317"/>
      <c r="E45" s="20" t="s">
        <v>130</v>
      </c>
      <c r="F45" s="39">
        <v>6</v>
      </c>
      <c r="G45" s="40">
        <f>Cenovnik!G45</f>
        <v>0</v>
      </c>
      <c r="H45" s="94">
        <f t="shared" si="0"/>
        <v>0</v>
      </c>
    </row>
    <row r="46" spans="1:8" x14ac:dyDescent="0.25">
      <c r="A46" s="309"/>
      <c r="B46" s="197" t="s">
        <v>26</v>
      </c>
      <c r="C46" s="198"/>
      <c r="D46" s="199"/>
      <c r="E46" s="18" t="s">
        <v>130</v>
      </c>
      <c r="F46" s="39">
        <v>8</v>
      </c>
      <c r="G46" s="40">
        <f>Cenovnik!G46</f>
        <v>0</v>
      </c>
      <c r="H46" s="94">
        <f t="shared" si="0"/>
        <v>0</v>
      </c>
    </row>
    <row r="47" spans="1:8" x14ac:dyDescent="0.25">
      <c r="A47" s="309"/>
      <c r="B47" s="439" t="s">
        <v>27</v>
      </c>
      <c r="C47" s="440"/>
      <c r="D47" s="441"/>
      <c r="E47" s="18" t="s">
        <v>130</v>
      </c>
      <c r="F47" s="39">
        <v>10</v>
      </c>
      <c r="G47" s="40">
        <f>Cenovnik!G47</f>
        <v>0</v>
      </c>
      <c r="H47" s="94">
        <f t="shared" si="0"/>
        <v>0</v>
      </c>
    </row>
    <row r="48" spans="1:8" x14ac:dyDescent="0.25">
      <c r="A48" s="309"/>
      <c r="B48" s="315" t="s">
        <v>28</v>
      </c>
      <c r="C48" s="316"/>
      <c r="D48" s="317"/>
      <c r="E48" s="20" t="s">
        <v>130</v>
      </c>
      <c r="F48" s="39">
        <v>1</v>
      </c>
      <c r="G48" s="40">
        <f>Cenovnik!G48</f>
        <v>0</v>
      </c>
      <c r="H48" s="94">
        <f t="shared" si="0"/>
        <v>0</v>
      </c>
    </row>
    <row r="49" spans="1:8" x14ac:dyDescent="0.25">
      <c r="A49" s="309"/>
      <c r="B49" s="315" t="s">
        <v>29</v>
      </c>
      <c r="C49" s="316"/>
      <c r="D49" s="317"/>
      <c r="E49" s="18" t="s">
        <v>130</v>
      </c>
      <c r="F49" s="39">
        <v>5</v>
      </c>
      <c r="G49" s="40">
        <f>Cenovnik!G49</f>
        <v>0</v>
      </c>
      <c r="H49" s="94">
        <f t="shared" si="0"/>
        <v>0</v>
      </c>
    </row>
    <row r="50" spans="1:8" x14ac:dyDescent="0.25">
      <c r="A50" s="309"/>
      <c r="B50" s="315" t="s">
        <v>30</v>
      </c>
      <c r="C50" s="316"/>
      <c r="D50" s="317"/>
      <c r="E50" s="20" t="s">
        <v>130</v>
      </c>
      <c r="F50" s="39">
        <v>5</v>
      </c>
      <c r="G50" s="40">
        <f>Cenovnik!G50</f>
        <v>0</v>
      </c>
      <c r="H50" s="94">
        <f t="shared" si="0"/>
        <v>0</v>
      </c>
    </row>
    <row r="51" spans="1:8" x14ac:dyDescent="0.25">
      <c r="A51" s="309"/>
      <c r="B51" s="315" t="s">
        <v>31</v>
      </c>
      <c r="C51" s="316"/>
      <c r="D51" s="317"/>
      <c r="E51" s="20" t="s">
        <v>130</v>
      </c>
      <c r="F51" s="39">
        <v>10</v>
      </c>
      <c r="G51" s="40">
        <f>Cenovnik!G51</f>
        <v>0</v>
      </c>
      <c r="H51" s="94">
        <f t="shared" si="0"/>
        <v>0</v>
      </c>
    </row>
    <row r="52" spans="1:8" x14ac:dyDescent="0.25">
      <c r="A52" s="309"/>
      <c r="B52" s="197" t="s">
        <v>32</v>
      </c>
      <c r="C52" s="198"/>
      <c r="D52" s="199"/>
      <c r="E52" s="20" t="s">
        <v>130</v>
      </c>
      <c r="F52" s="39">
        <v>1</v>
      </c>
      <c r="G52" s="40">
        <f>Cenovnik!G52</f>
        <v>0</v>
      </c>
      <c r="H52" s="94">
        <f t="shared" si="0"/>
        <v>0</v>
      </c>
    </row>
    <row r="53" spans="1:8" x14ac:dyDescent="0.25">
      <c r="A53" s="309"/>
      <c r="B53" s="439" t="s">
        <v>33</v>
      </c>
      <c r="C53" s="440"/>
      <c r="D53" s="441"/>
      <c r="E53" s="20" t="s">
        <v>130</v>
      </c>
      <c r="F53" s="39">
        <v>6</v>
      </c>
      <c r="G53" s="40">
        <f>Cenovnik!G53</f>
        <v>0</v>
      </c>
      <c r="H53" s="94">
        <f t="shared" si="0"/>
        <v>0</v>
      </c>
    </row>
    <row r="54" spans="1:8" x14ac:dyDescent="0.25">
      <c r="A54" s="309"/>
      <c r="B54" s="315" t="s">
        <v>34</v>
      </c>
      <c r="C54" s="316"/>
      <c r="D54" s="317"/>
      <c r="E54" s="18" t="s">
        <v>130</v>
      </c>
      <c r="F54" s="39">
        <v>4</v>
      </c>
      <c r="G54" s="40">
        <f>Cenovnik!G54</f>
        <v>0</v>
      </c>
      <c r="H54" s="94">
        <f t="shared" si="0"/>
        <v>0</v>
      </c>
    </row>
    <row r="55" spans="1:8" x14ac:dyDescent="0.25">
      <c r="A55" s="309"/>
      <c r="B55" s="315" t="s">
        <v>35</v>
      </c>
      <c r="C55" s="316"/>
      <c r="D55" s="317"/>
      <c r="E55" s="20" t="s">
        <v>130</v>
      </c>
      <c r="F55" s="39">
        <v>6</v>
      </c>
      <c r="G55" s="40">
        <f>Cenovnik!G55</f>
        <v>0</v>
      </c>
      <c r="H55" s="94">
        <f t="shared" si="0"/>
        <v>0</v>
      </c>
    </row>
    <row r="56" spans="1:8" x14ac:dyDescent="0.25">
      <c r="A56" s="309"/>
      <c r="B56" s="197" t="s">
        <v>36</v>
      </c>
      <c r="C56" s="198"/>
      <c r="D56" s="199"/>
      <c r="E56" s="18" t="s">
        <v>130</v>
      </c>
      <c r="F56" s="39">
        <v>3</v>
      </c>
      <c r="G56" s="40">
        <f>Cenovnik!G56</f>
        <v>0</v>
      </c>
      <c r="H56" s="94">
        <f t="shared" si="0"/>
        <v>0</v>
      </c>
    </row>
    <row r="57" spans="1:8" x14ac:dyDescent="0.25">
      <c r="A57" s="309"/>
      <c r="B57" s="315" t="s">
        <v>37</v>
      </c>
      <c r="C57" s="316"/>
      <c r="D57" s="317"/>
      <c r="E57" s="18" t="s">
        <v>130</v>
      </c>
      <c r="F57" s="39">
        <v>3</v>
      </c>
      <c r="G57" s="40">
        <f>Cenovnik!G57</f>
        <v>0</v>
      </c>
      <c r="H57" s="94">
        <f t="shared" si="0"/>
        <v>0</v>
      </c>
    </row>
    <row r="58" spans="1:8" x14ac:dyDescent="0.25">
      <c r="A58" s="309"/>
      <c r="B58" s="315" t="s">
        <v>38</v>
      </c>
      <c r="C58" s="316"/>
      <c r="D58" s="317"/>
      <c r="E58" s="20" t="s">
        <v>130</v>
      </c>
      <c r="F58" s="39">
        <v>3</v>
      </c>
      <c r="G58" s="40">
        <f>Cenovnik!G58</f>
        <v>0</v>
      </c>
      <c r="H58" s="94">
        <f t="shared" si="0"/>
        <v>0</v>
      </c>
    </row>
    <row r="59" spans="1:8" x14ac:dyDescent="0.25">
      <c r="A59" s="309"/>
      <c r="B59" s="315" t="s">
        <v>39</v>
      </c>
      <c r="C59" s="316"/>
      <c r="D59" s="317"/>
      <c r="E59" s="18" t="s">
        <v>130</v>
      </c>
      <c r="F59" s="39">
        <v>1</v>
      </c>
      <c r="G59" s="40">
        <f>Cenovnik!G59</f>
        <v>0</v>
      </c>
      <c r="H59" s="94">
        <f t="shared" si="0"/>
        <v>0</v>
      </c>
    </row>
    <row r="60" spans="1:8" x14ac:dyDescent="0.25">
      <c r="A60" s="309"/>
      <c r="B60" s="315" t="s">
        <v>213</v>
      </c>
      <c r="C60" s="316"/>
      <c r="D60" s="317"/>
      <c r="E60" s="18" t="s">
        <v>130</v>
      </c>
      <c r="F60" s="39">
        <v>1</v>
      </c>
      <c r="G60" s="40">
        <f>Cenovnik!G60</f>
        <v>0</v>
      </c>
      <c r="H60" s="94">
        <f t="shared" si="0"/>
        <v>0</v>
      </c>
    </row>
    <row r="61" spans="1:8" ht="20.25" customHeight="1" x14ac:dyDescent="0.25">
      <c r="A61" s="309"/>
      <c r="B61" s="315" t="s">
        <v>40</v>
      </c>
      <c r="C61" s="316"/>
      <c r="D61" s="317"/>
      <c r="E61" s="18" t="s">
        <v>130</v>
      </c>
      <c r="F61" s="39">
        <v>1</v>
      </c>
      <c r="G61" s="40">
        <f>Cenovnik!G61</f>
        <v>0</v>
      </c>
      <c r="H61" s="94">
        <f t="shared" si="0"/>
        <v>0</v>
      </c>
    </row>
    <row r="62" spans="1:8" ht="15" customHeight="1" x14ac:dyDescent="0.25">
      <c r="A62" s="302"/>
      <c r="B62" s="355" t="s">
        <v>41</v>
      </c>
      <c r="C62" s="356"/>
      <c r="D62" s="388"/>
      <c r="E62" s="19" t="s">
        <v>130</v>
      </c>
      <c r="F62" s="39">
        <v>1</v>
      </c>
      <c r="G62" s="40">
        <f>Cenovnik!G62</f>
        <v>0</v>
      </c>
      <c r="H62" s="94">
        <f t="shared" si="0"/>
        <v>0</v>
      </c>
    </row>
    <row r="63" spans="1:8" x14ac:dyDescent="0.25">
      <c r="A63" s="301">
        <v>15</v>
      </c>
      <c r="B63" s="329" t="s">
        <v>42</v>
      </c>
      <c r="C63" s="330"/>
      <c r="D63" s="331"/>
      <c r="E63" s="18" t="s">
        <v>129</v>
      </c>
      <c r="F63" s="39"/>
      <c r="G63" s="42"/>
      <c r="H63" s="94"/>
    </row>
    <row r="64" spans="1:8" x14ac:dyDescent="0.25">
      <c r="A64" s="302"/>
      <c r="B64" s="355" t="s">
        <v>43</v>
      </c>
      <c r="C64" s="356"/>
      <c r="D64" s="388"/>
      <c r="E64" s="19" t="s">
        <v>130</v>
      </c>
      <c r="F64" s="39">
        <v>1</v>
      </c>
      <c r="G64" s="40">
        <f>Cenovnik!G64</f>
        <v>0</v>
      </c>
      <c r="H64" s="94">
        <f t="shared" si="0"/>
        <v>0</v>
      </c>
    </row>
    <row r="65" spans="1:8" x14ac:dyDescent="0.25">
      <c r="A65" s="301">
        <f>SUM(A63+1)</f>
        <v>16</v>
      </c>
      <c r="B65" s="329" t="s">
        <v>44</v>
      </c>
      <c r="C65" s="330"/>
      <c r="D65" s="331"/>
      <c r="E65" s="18" t="s">
        <v>129</v>
      </c>
      <c r="F65" s="39"/>
      <c r="G65" s="42"/>
      <c r="H65" s="94"/>
    </row>
    <row r="66" spans="1:8" x14ac:dyDescent="0.25">
      <c r="A66" s="302"/>
      <c r="B66" s="424" t="s">
        <v>45</v>
      </c>
      <c r="C66" s="425"/>
      <c r="D66" s="426"/>
      <c r="E66" s="18" t="s">
        <v>130</v>
      </c>
      <c r="F66" s="39">
        <v>0</v>
      </c>
      <c r="G66" s="40">
        <f>Cenovnik!G66</f>
        <v>0</v>
      </c>
      <c r="H66" s="94">
        <f t="shared" si="0"/>
        <v>0</v>
      </c>
    </row>
    <row r="67" spans="1:8" ht="27" customHeight="1" x14ac:dyDescent="0.25">
      <c r="A67" s="346">
        <f>SUM(A65+1)</f>
        <v>17</v>
      </c>
      <c r="B67" s="352" t="s">
        <v>174</v>
      </c>
      <c r="C67" s="353"/>
      <c r="D67" s="353"/>
      <c r="E67" s="21" t="s">
        <v>129</v>
      </c>
      <c r="F67" s="39"/>
      <c r="G67" s="51"/>
      <c r="H67" s="94"/>
    </row>
    <row r="68" spans="1:8" ht="34.5" customHeight="1" x14ac:dyDescent="0.25">
      <c r="A68" s="347"/>
      <c r="B68" s="445" t="s">
        <v>46</v>
      </c>
      <c r="C68" s="446"/>
      <c r="D68" s="446"/>
      <c r="E68" s="19" t="s">
        <v>130</v>
      </c>
      <c r="F68" s="39">
        <v>1</v>
      </c>
      <c r="G68" s="40">
        <f>Cenovnik!G68</f>
        <v>0</v>
      </c>
      <c r="H68" s="94">
        <f t="shared" si="0"/>
        <v>0</v>
      </c>
    </row>
    <row r="69" spans="1:8" x14ac:dyDescent="0.25">
      <c r="A69" s="301">
        <f>SUM(A67+1)</f>
        <v>18</v>
      </c>
      <c r="B69" s="306" t="s">
        <v>47</v>
      </c>
      <c r="C69" s="307"/>
      <c r="D69" s="308"/>
      <c r="E69" s="18" t="s">
        <v>131</v>
      </c>
      <c r="F69" s="39"/>
      <c r="G69" s="42"/>
      <c r="H69" s="94"/>
    </row>
    <row r="70" spans="1:8" x14ac:dyDescent="0.25">
      <c r="A70" s="302"/>
      <c r="B70" s="348" t="s">
        <v>48</v>
      </c>
      <c r="C70" s="349"/>
      <c r="D70" s="350"/>
      <c r="E70" s="18" t="s">
        <v>131</v>
      </c>
      <c r="F70" s="39">
        <v>10</v>
      </c>
      <c r="G70" s="40">
        <f>Cenovnik!G70</f>
        <v>0</v>
      </c>
      <c r="H70" s="94">
        <f t="shared" si="0"/>
        <v>0</v>
      </c>
    </row>
    <row r="71" spans="1:8" x14ac:dyDescent="0.25">
      <c r="A71" s="301">
        <f>SUM(A69+1)</f>
        <v>19</v>
      </c>
      <c r="B71" s="306" t="s">
        <v>49</v>
      </c>
      <c r="C71" s="307"/>
      <c r="D71" s="308"/>
      <c r="E71" s="17" t="s">
        <v>131</v>
      </c>
      <c r="F71" s="39"/>
      <c r="G71" s="42"/>
      <c r="H71" s="94"/>
    </row>
    <row r="72" spans="1:8" x14ac:dyDescent="0.25">
      <c r="A72" s="302"/>
      <c r="B72" s="348" t="s">
        <v>50</v>
      </c>
      <c r="C72" s="349"/>
      <c r="D72" s="350"/>
      <c r="E72" s="16" t="s">
        <v>131</v>
      </c>
      <c r="F72" s="39">
        <v>0</v>
      </c>
      <c r="G72" s="40">
        <f>Cenovnik!G72</f>
        <v>0</v>
      </c>
      <c r="H72" s="94">
        <f t="shared" si="0"/>
        <v>0</v>
      </c>
    </row>
    <row r="73" spans="1:8" x14ac:dyDescent="0.25">
      <c r="A73" s="301">
        <f>SUM(A71+1)</f>
        <v>20</v>
      </c>
      <c r="B73" s="306" t="s">
        <v>51</v>
      </c>
      <c r="C73" s="307"/>
      <c r="D73" s="308"/>
      <c r="E73" s="17" t="s">
        <v>131</v>
      </c>
      <c r="F73" s="39"/>
      <c r="G73" s="42"/>
      <c r="H73" s="94"/>
    </row>
    <row r="74" spans="1:8" x14ac:dyDescent="0.25">
      <c r="A74" s="302"/>
      <c r="B74" s="348" t="s">
        <v>52</v>
      </c>
      <c r="C74" s="349"/>
      <c r="D74" s="350"/>
      <c r="E74" s="16" t="s">
        <v>131</v>
      </c>
      <c r="F74" s="39">
        <v>0</v>
      </c>
      <c r="G74" s="40">
        <f>Cenovnik!G74</f>
        <v>0</v>
      </c>
      <c r="H74" s="94">
        <f t="shared" si="0"/>
        <v>0</v>
      </c>
    </row>
    <row r="75" spans="1:8" x14ac:dyDescent="0.25">
      <c r="A75" s="301">
        <f>SUM(A73+1)</f>
        <v>21</v>
      </c>
      <c r="B75" s="329" t="s">
        <v>53</v>
      </c>
      <c r="C75" s="330"/>
      <c r="D75" s="331"/>
      <c r="E75" s="18" t="s">
        <v>129</v>
      </c>
      <c r="F75" s="39"/>
      <c r="G75" s="42"/>
      <c r="H75" s="94"/>
    </row>
    <row r="76" spans="1:8" ht="19.5" customHeight="1" x14ac:dyDescent="0.25">
      <c r="A76" s="302"/>
      <c r="B76" s="355" t="s">
        <v>54</v>
      </c>
      <c r="C76" s="356"/>
      <c r="D76" s="388"/>
      <c r="E76" s="19" t="s">
        <v>130</v>
      </c>
      <c r="F76" s="39">
        <v>0</v>
      </c>
      <c r="G76" s="40">
        <f>Cenovnik!G76</f>
        <v>0</v>
      </c>
      <c r="H76" s="94">
        <f t="shared" si="0"/>
        <v>0</v>
      </c>
    </row>
    <row r="77" spans="1:8" x14ac:dyDescent="0.25">
      <c r="A77" s="301">
        <f>SUM(A75+1)</f>
        <v>22</v>
      </c>
      <c r="B77" s="329" t="s">
        <v>55</v>
      </c>
      <c r="C77" s="330"/>
      <c r="D77" s="331"/>
      <c r="E77" s="18" t="s">
        <v>129</v>
      </c>
      <c r="F77" s="39"/>
      <c r="G77" s="42"/>
      <c r="H77" s="94"/>
    </row>
    <row r="78" spans="1:8" x14ac:dyDescent="0.25">
      <c r="A78" s="302"/>
      <c r="B78" s="355" t="s">
        <v>56</v>
      </c>
      <c r="C78" s="356"/>
      <c r="D78" s="388"/>
      <c r="E78" s="19" t="s">
        <v>130</v>
      </c>
      <c r="F78" s="39">
        <v>2</v>
      </c>
      <c r="G78" s="40">
        <f>Cenovnik!G78</f>
        <v>0</v>
      </c>
      <c r="H78" s="94">
        <f t="shared" ref="H78:H153" si="1">F78*G78</f>
        <v>0</v>
      </c>
    </row>
    <row r="79" spans="1:8" x14ac:dyDescent="0.25">
      <c r="A79" s="301">
        <f t="shared" ref="A79:A103" si="2">SUM(A77+1)</f>
        <v>23</v>
      </c>
      <c r="B79" s="329" t="s">
        <v>57</v>
      </c>
      <c r="C79" s="330"/>
      <c r="D79" s="331"/>
      <c r="E79" s="18" t="s">
        <v>129</v>
      </c>
      <c r="F79" s="39"/>
      <c r="G79" s="42"/>
      <c r="H79" s="94"/>
    </row>
    <row r="80" spans="1:8" x14ac:dyDescent="0.25">
      <c r="A80" s="302"/>
      <c r="B80" s="355" t="s">
        <v>58</v>
      </c>
      <c r="C80" s="356"/>
      <c r="D80" s="388"/>
      <c r="E80" s="19" t="s">
        <v>130</v>
      </c>
      <c r="F80" s="39">
        <v>1</v>
      </c>
      <c r="G80" s="40">
        <f>Cenovnik!G80</f>
        <v>0</v>
      </c>
      <c r="H80" s="94">
        <f t="shared" si="1"/>
        <v>0</v>
      </c>
    </row>
    <row r="81" spans="1:8" x14ac:dyDescent="0.25">
      <c r="A81" s="301">
        <f t="shared" si="2"/>
        <v>24</v>
      </c>
      <c r="B81" s="200" t="s">
        <v>214</v>
      </c>
      <c r="C81" s="201"/>
      <c r="D81" s="204"/>
      <c r="E81" s="17" t="s">
        <v>129</v>
      </c>
      <c r="F81" s="39"/>
      <c r="G81" s="42"/>
      <c r="H81" s="94"/>
    </row>
    <row r="82" spans="1:8" x14ac:dyDescent="0.25">
      <c r="A82" s="302"/>
      <c r="B82" s="202" t="s">
        <v>215</v>
      </c>
      <c r="C82" s="203"/>
      <c r="D82" s="205"/>
      <c r="E82" s="16" t="s">
        <v>130</v>
      </c>
      <c r="F82" s="39">
        <v>1</v>
      </c>
      <c r="G82" s="54">
        <f>Cenovnik!G82</f>
        <v>0</v>
      </c>
      <c r="H82" s="94">
        <f t="shared" si="1"/>
        <v>0</v>
      </c>
    </row>
    <row r="83" spans="1:8" x14ac:dyDescent="0.25">
      <c r="A83" s="301">
        <f t="shared" si="2"/>
        <v>25</v>
      </c>
      <c r="B83" s="200" t="s">
        <v>154</v>
      </c>
      <c r="C83" s="201"/>
      <c r="D83" s="204"/>
      <c r="E83" s="17" t="s">
        <v>129</v>
      </c>
      <c r="F83" s="39"/>
      <c r="G83" s="42"/>
      <c r="H83" s="94"/>
    </row>
    <row r="84" spans="1:8" x14ac:dyDescent="0.25">
      <c r="A84" s="302"/>
      <c r="B84" s="202" t="s">
        <v>150</v>
      </c>
      <c r="C84" s="203"/>
      <c r="D84" s="205"/>
      <c r="E84" s="16" t="s">
        <v>130</v>
      </c>
      <c r="F84" s="39">
        <v>1</v>
      </c>
      <c r="G84" s="54">
        <f>Cenovnik!G84</f>
        <v>0</v>
      </c>
      <c r="H84" s="94">
        <f t="shared" si="1"/>
        <v>0</v>
      </c>
    </row>
    <row r="85" spans="1:8" x14ac:dyDescent="0.25">
      <c r="A85" s="301">
        <f t="shared" si="2"/>
        <v>26</v>
      </c>
      <c r="B85" s="200" t="s">
        <v>155</v>
      </c>
      <c r="C85" s="201"/>
      <c r="D85" s="204"/>
      <c r="E85" s="17" t="s">
        <v>129</v>
      </c>
      <c r="F85" s="39"/>
      <c r="G85" s="42"/>
      <c r="H85" s="94"/>
    </row>
    <row r="86" spans="1:8" x14ac:dyDescent="0.25">
      <c r="A86" s="302"/>
      <c r="B86" s="202" t="s">
        <v>158</v>
      </c>
      <c r="C86" s="203"/>
      <c r="D86" s="205"/>
      <c r="E86" s="16" t="s">
        <v>130</v>
      </c>
      <c r="F86" s="39">
        <v>1</v>
      </c>
      <c r="G86" s="54">
        <f>Cenovnik!G86</f>
        <v>0</v>
      </c>
      <c r="H86" s="94">
        <f t="shared" si="1"/>
        <v>0</v>
      </c>
    </row>
    <row r="87" spans="1:8" x14ac:dyDescent="0.25">
      <c r="A87" s="301">
        <f t="shared" si="2"/>
        <v>27</v>
      </c>
      <c r="B87" s="200" t="s">
        <v>156</v>
      </c>
      <c r="C87" s="201"/>
      <c r="D87" s="204"/>
      <c r="E87" s="17" t="s">
        <v>129</v>
      </c>
      <c r="F87" s="39"/>
      <c r="G87" s="42"/>
      <c r="H87" s="94"/>
    </row>
    <row r="88" spans="1:8" ht="15" customHeight="1" x14ac:dyDescent="0.25">
      <c r="A88" s="302"/>
      <c r="B88" s="202" t="s">
        <v>159</v>
      </c>
      <c r="C88" s="203"/>
      <c r="D88" s="205"/>
      <c r="E88" s="16" t="s">
        <v>130</v>
      </c>
      <c r="F88" s="39">
        <v>2</v>
      </c>
      <c r="G88" s="54">
        <f>Cenovnik!G88</f>
        <v>0</v>
      </c>
      <c r="H88" s="94">
        <f t="shared" si="1"/>
        <v>0</v>
      </c>
    </row>
    <row r="89" spans="1:8" x14ac:dyDescent="0.25">
      <c r="A89" s="301">
        <f t="shared" si="2"/>
        <v>28</v>
      </c>
      <c r="B89" s="200" t="s">
        <v>157</v>
      </c>
      <c r="C89" s="201"/>
      <c r="D89" s="204"/>
      <c r="E89" s="17" t="s">
        <v>129</v>
      </c>
      <c r="F89" s="39"/>
      <c r="G89" s="42"/>
      <c r="H89" s="94"/>
    </row>
    <row r="90" spans="1:8" x14ac:dyDescent="0.25">
      <c r="A90" s="302"/>
      <c r="B90" s="202" t="s">
        <v>160</v>
      </c>
      <c r="C90" s="203"/>
      <c r="D90" s="205"/>
      <c r="E90" s="16" t="s">
        <v>130</v>
      </c>
      <c r="F90" s="39">
        <v>2</v>
      </c>
      <c r="G90" s="54">
        <f>Cenovnik!G90</f>
        <v>0</v>
      </c>
      <c r="H90" s="94">
        <f t="shared" si="1"/>
        <v>0</v>
      </c>
    </row>
    <row r="91" spans="1:8" x14ac:dyDescent="0.25">
      <c r="A91" s="301">
        <f t="shared" si="2"/>
        <v>29</v>
      </c>
      <c r="B91" s="200" t="s">
        <v>199</v>
      </c>
      <c r="C91" s="201"/>
      <c r="D91" s="204"/>
      <c r="E91" s="17" t="s">
        <v>129</v>
      </c>
      <c r="F91" s="39"/>
      <c r="G91" s="42"/>
      <c r="H91" s="94"/>
    </row>
    <row r="92" spans="1:8" x14ac:dyDescent="0.25">
      <c r="A92" s="302"/>
      <c r="B92" s="202" t="s">
        <v>200</v>
      </c>
      <c r="C92" s="203"/>
      <c r="D92" s="205"/>
      <c r="E92" s="16" t="s">
        <v>130</v>
      </c>
      <c r="F92" s="39">
        <v>5</v>
      </c>
      <c r="G92" s="54">
        <f>Cenovnik!G92</f>
        <v>0</v>
      </c>
      <c r="H92" s="94">
        <f t="shared" si="1"/>
        <v>0</v>
      </c>
    </row>
    <row r="93" spans="1:8" x14ac:dyDescent="0.25">
      <c r="A93" s="332">
        <f t="shared" si="2"/>
        <v>30</v>
      </c>
      <c r="B93" s="197" t="s">
        <v>201</v>
      </c>
      <c r="C93" s="198"/>
      <c r="D93" s="199"/>
      <c r="E93" s="18" t="s">
        <v>129</v>
      </c>
      <c r="F93" s="39"/>
      <c r="G93" s="42"/>
      <c r="H93" s="94"/>
    </row>
    <row r="94" spans="1:8" x14ac:dyDescent="0.25">
      <c r="A94" s="333"/>
      <c r="B94" s="197" t="s">
        <v>202</v>
      </c>
      <c r="C94" s="198"/>
      <c r="D94" s="199"/>
      <c r="E94" s="18" t="s">
        <v>130</v>
      </c>
      <c r="F94" s="39">
        <v>5</v>
      </c>
      <c r="G94" s="54">
        <f>Cenovnik!G94</f>
        <v>0</v>
      </c>
      <c r="H94" s="94">
        <f t="shared" si="1"/>
        <v>0</v>
      </c>
    </row>
    <row r="95" spans="1:8" x14ac:dyDescent="0.25">
      <c r="A95" s="309">
        <f t="shared" si="2"/>
        <v>31</v>
      </c>
      <c r="B95" s="329" t="s">
        <v>59</v>
      </c>
      <c r="C95" s="330"/>
      <c r="D95" s="331"/>
      <c r="E95" s="18" t="s">
        <v>129</v>
      </c>
      <c r="F95" s="39"/>
      <c r="G95" s="42"/>
      <c r="H95" s="94"/>
    </row>
    <row r="96" spans="1:8" x14ac:dyDescent="0.25">
      <c r="A96" s="302"/>
      <c r="B96" s="355" t="s">
        <v>60</v>
      </c>
      <c r="C96" s="356"/>
      <c r="D96" s="388"/>
      <c r="E96" s="19" t="s">
        <v>130</v>
      </c>
      <c r="F96" s="39">
        <v>1</v>
      </c>
      <c r="G96" s="40">
        <f>Cenovnik!G96</f>
        <v>0</v>
      </c>
      <c r="H96" s="94">
        <f t="shared" si="1"/>
        <v>0</v>
      </c>
    </row>
    <row r="97" spans="1:8" x14ac:dyDescent="0.25">
      <c r="A97" s="309">
        <f t="shared" si="2"/>
        <v>32</v>
      </c>
      <c r="B97" s="329" t="s">
        <v>61</v>
      </c>
      <c r="C97" s="330"/>
      <c r="D97" s="331"/>
      <c r="E97" s="18" t="s">
        <v>129</v>
      </c>
      <c r="F97" s="39"/>
      <c r="G97" s="42"/>
      <c r="H97" s="94"/>
    </row>
    <row r="98" spans="1:8" x14ac:dyDescent="0.25">
      <c r="A98" s="302"/>
      <c r="B98" s="355" t="s">
        <v>62</v>
      </c>
      <c r="C98" s="356"/>
      <c r="D98" s="388"/>
      <c r="E98" s="19" t="s">
        <v>130</v>
      </c>
      <c r="F98" s="39">
        <v>0</v>
      </c>
      <c r="G98" s="40">
        <f>Cenovnik!G98</f>
        <v>0</v>
      </c>
      <c r="H98" s="94">
        <f t="shared" si="1"/>
        <v>0</v>
      </c>
    </row>
    <row r="99" spans="1:8" ht="39.75" customHeight="1" x14ac:dyDescent="0.25">
      <c r="A99" s="309">
        <f t="shared" si="2"/>
        <v>33</v>
      </c>
      <c r="B99" s="352" t="s">
        <v>63</v>
      </c>
      <c r="C99" s="353"/>
      <c r="D99" s="354"/>
      <c r="E99" s="18" t="s">
        <v>129</v>
      </c>
      <c r="F99" s="39"/>
      <c r="G99" s="42"/>
      <c r="H99" s="94"/>
    </row>
    <row r="100" spans="1:8" ht="47.25" customHeight="1" x14ac:dyDescent="0.25">
      <c r="A100" s="302"/>
      <c r="B100" s="296" t="s">
        <v>64</v>
      </c>
      <c r="C100" s="297"/>
      <c r="D100" s="298"/>
      <c r="E100" s="19" t="s">
        <v>130</v>
      </c>
      <c r="F100" s="39">
        <v>0</v>
      </c>
      <c r="G100" s="40">
        <f>Cenovnik!G100</f>
        <v>0</v>
      </c>
      <c r="H100" s="94">
        <f t="shared" si="1"/>
        <v>0</v>
      </c>
    </row>
    <row r="101" spans="1:8" x14ac:dyDescent="0.25">
      <c r="A101" s="309">
        <f t="shared" si="2"/>
        <v>34</v>
      </c>
      <c r="B101" s="329" t="s">
        <v>65</v>
      </c>
      <c r="C101" s="330"/>
      <c r="D101" s="331"/>
      <c r="E101" s="18" t="s">
        <v>129</v>
      </c>
      <c r="F101" s="39"/>
      <c r="G101" s="42"/>
      <c r="H101" s="94"/>
    </row>
    <row r="102" spans="1:8" x14ac:dyDescent="0.25">
      <c r="A102" s="302"/>
      <c r="B102" s="355" t="s">
        <v>66</v>
      </c>
      <c r="C102" s="356"/>
      <c r="D102" s="388"/>
      <c r="E102" s="19" t="s">
        <v>130</v>
      </c>
      <c r="F102" s="39">
        <v>0</v>
      </c>
      <c r="G102" s="40">
        <f>Cenovnik!G102</f>
        <v>0</v>
      </c>
      <c r="H102" s="94">
        <f t="shared" si="1"/>
        <v>0</v>
      </c>
    </row>
    <row r="103" spans="1:8" x14ac:dyDescent="0.25">
      <c r="A103" s="309">
        <f t="shared" si="2"/>
        <v>35</v>
      </c>
      <c r="B103" s="329" t="s">
        <v>67</v>
      </c>
      <c r="C103" s="330"/>
      <c r="D103" s="331"/>
      <c r="E103" s="18" t="s">
        <v>129</v>
      </c>
      <c r="F103" s="39"/>
      <c r="G103" s="42"/>
      <c r="H103" s="94"/>
    </row>
    <row r="104" spans="1:8" x14ac:dyDescent="0.25">
      <c r="A104" s="302"/>
      <c r="B104" s="355" t="s">
        <v>136</v>
      </c>
      <c r="C104" s="356"/>
      <c r="D104" s="388"/>
      <c r="E104" s="19" t="s">
        <v>130</v>
      </c>
      <c r="F104" s="39">
        <v>0</v>
      </c>
      <c r="G104" s="40">
        <f>Cenovnik!G104</f>
        <v>0</v>
      </c>
      <c r="H104" s="94">
        <f t="shared" si="1"/>
        <v>0</v>
      </c>
    </row>
    <row r="105" spans="1:8" x14ac:dyDescent="0.25">
      <c r="A105" s="301">
        <v>36</v>
      </c>
      <c r="B105" s="306" t="s">
        <v>68</v>
      </c>
      <c r="C105" s="307"/>
      <c r="D105" s="308"/>
      <c r="E105" s="20" t="s">
        <v>129</v>
      </c>
      <c r="F105" s="39"/>
      <c r="G105" s="42"/>
      <c r="H105" s="94"/>
    </row>
    <row r="106" spans="1:8" x14ac:dyDescent="0.25">
      <c r="A106" s="309"/>
      <c r="B106" s="382" t="s">
        <v>69</v>
      </c>
      <c r="C106" s="383"/>
      <c r="D106" s="384"/>
      <c r="E106" s="20"/>
      <c r="F106" s="39"/>
      <c r="G106" s="47"/>
      <c r="H106" s="94"/>
    </row>
    <row r="107" spans="1:8" x14ac:dyDescent="0.25">
      <c r="A107" s="309"/>
      <c r="B107" s="382" t="s">
        <v>70</v>
      </c>
      <c r="C107" s="383"/>
      <c r="D107" s="384"/>
      <c r="E107" s="20" t="s">
        <v>130</v>
      </c>
      <c r="F107" s="39">
        <v>0</v>
      </c>
      <c r="G107" s="40">
        <f>Cenovnik!G107</f>
        <v>0</v>
      </c>
      <c r="H107" s="94">
        <f t="shared" si="1"/>
        <v>0</v>
      </c>
    </row>
    <row r="108" spans="1:8" x14ac:dyDescent="0.25">
      <c r="A108" s="309"/>
      <c r="B108" s="382" t="s">
        <v>71</v>
      </c>
      <c r="C108" s="383"/>
      <c r="D108" s="384"/>
      <c r="E108" s="20" t="s">
        <v>130</v>
      </c>
      <c r="F108" s="39">
        <v>5</v>
      </c>
      <c r="G108" s="40">
        <f>Cenovnik!G108</f>
        <v>0</v>
      </c>
      <c r="H108" s="94">
        <f t="shared" si="1"/>
        <v>0</v>
      </c>
    </row>
    <row r="109" spans="1:8" x14ac:dyDescent="0.25">
      <c r="A109" s="309"/>
      <c r="B109" s="382" t="s">
        <v>72</v>
      </c>
      <c r="C109" s="383"/>
      <c r="D109" s="384"/>
      <c r="E109" s="20" t="s">
        <v>130</v>
      </c>
      <c r="F109" s="39">
        <v>2</v>
      </c>
      <c r="G109" s="40">
        <f>Cenovnik!G109</f>
        <v>0</v>
      </c>
      <c r="H109" s="94">
        <f t="shared" si="1"/>
        <v>0</v>
      </c>
    </row>
    <row r="110" spans="1:8" x14ac:dyDescent="0.25">
      <c r="A110" s="309"/>
      <c r="B110" s="382" t="s">
        <v>73</v>
      </c>
      <c r="C110" s="383"/>
      <c r="D110" s="384"/>
      <c r="E110" s="20" t="s">
        <v>130</v>
      </c>
      <c r="F110" s="39">
        <v>2</v>
      </c>
      <c r="G110" s="40">
        <f>Cenovnik!G110</f>
        <v>0</v>
      </c>
      <c r="H110" s="94">
        <f t="shared" si="1"/>
        <v>0</v>
      </c>
    </row>
    <row r="111" spans="1:8" x14ac:dyDescent="0.25">
      <c r="A111" s="302"/>
      <c r="B111" s="348" t="s">
        <v>74</v>
      </c>
      <c r="C111" s="349"/>
      <c r="D111" s="350"/>
      <c r="E111" s="20" t="s">
        <v>130</v>
      </c>
      <c r="F111" s="39">
        <v>0</v>
      </c>
      <c r="G111" s="54">
        <f>Cenovnik!G111</f>
        <v>0</v>
      </c>
      <c r="H111" s="94">
        <f t="shared" si="1"/>
        <v>0</v>
      </c>
    </row>
    <row r="112" spans="1:8" x14ac:dyDescent="0.25">
      <c r="A112" s="309">
        <v>37</v>
      </c>
      <c r="B112" s="56" t="s">
        <v>75</v>
      </c>
      <c r="C112" s="7"/>
      <c r="D112" s="57"/>
      <c r="E112" s="17" t="s">
        <v>129</v>
      </c>
      <c r="F112" s="39"/>
      <c r="G112" s="51"/>
      <c r="H112" s="94"/>
    </row>
    <row r="113" spans="1:8" x14ac:dyDescent="0.25">
      <c r="A113" s="309"/>
      <c r="B113" s="56" t="s">
        <v>76</v>
      </c>
      <c r="C113" s="7"/>
      <c r="D113" s="57"/>
      <c r="E113" s="18"/>
      <c r="F113" s="39">
        <v>0</v>
      </c>
      <c r="G113" s="40">
        <f>Cenovnik!G113</f>
        <v>0</v>
      </c>
      <c r="H113" s="94">
        <f t="shared" si="1"/>
        <v>0</v>
      </c>
    </row>
    <row r="114" spans="1:8" x14ac:dyDescent="0.25">
      <c r="A114" s="309"/>
      <c r="B114" s="382" t="s">
        <v>77</v>
      </c>
      <c r="C114" s="383"/>
      <c r="D114" s="384"/>
      <c r="E114" s="18" t="s">
        <v>130</v>
      </c>
      <c r="F114" s="39">
        <v>0</v>
      </c>
      <c r="G114" s="40">
        <f>Cenovnik!G114</f>
        <v>0</v>
      </c>
      <c r="H114" s="94">
        <f t="shared" si="1"/>
        <v>0</v>
      </c>
    </row>
    <row r="115" spans="1:8" x14ac:dyDescent="0.25">
      <c r="A115" s="302"/>
      <c r="B115" s="348" t="s">
        <v>78</v>
      </c>
      <c r="C115" s="349"/>
      <c r="D115" s="350"/>
      <c r="E115" s="18" t="s">
        <v>130</v>
      </c>
      <c r="F115" s="39">
        <v>0</v>
      </c>
      <c r="G115" s="40">
        <f>Cenovnik!G115</f>
        <v>0</v>
      </c>
      <c r="H115" s="94">
        <f t="shared" si="1"/>
        <v>0</v>
      </c>
    </row>
    <row r="116" spans="1:8" x14ac:dyDescent="0.25">
      <c r="A116" s="301">
        <v>38</v>
      </c>
      <c r="B116" s="306" t="s">
        <v>79</v>
      </c>
      <c r="C116" s="307"/>
      <c r="D116" s="308"/>
      <c r="E116" s="17" t="s">
        <v>129</v>
      </c>
      <c r="F116" s="39"/>
      <c r="G116" s="42"/>
      <c r="H116" s="94"/>
    </row>
    <row r="117" spans="1:8" x14ac:dyDescent="0.25">
      <c r="A117" s="309"/>
      <c r="B117" s="56" t="s">
        <v>80</v>
      </c>
      <c r="C117" s="7"/>
      <c r="D117" s="57"/>
      <c r="E117" s="18"/>
      <c r="F117" s="39"/>
      <c r="G117" s="47"/>
      <c r="H117" s="94"/>
    </row>
    <row r="118" spans="1:8" x14ac:dyDescent="0.25">
      <c r="A118" s="309"/>
      <c r="B118" s="382" t="s">
        <v>81</v>
      </c>
      <c r="C118" s="383"/>
      <c r="D118" s="384"/>
      <c r="E118" s="18" t="s">
        <v>130</v>
      </c>
      <c r="F118" s="39">
        <v>2</v>
      </c>
      <c r="G118" s="40">
        <f>Cenovnik!G118</f>
        <v>0</v>
      </c>
      <c r="H118" s="94">
        <f t="shared" si="1"/>
        <v>0</v>
      </c>
    </row>
    <row r="119" spans="1:8" x14ac:dyDescent="0.25">
      <c r="A119" s="309"/>
      <c r="B119" s="382" t="s">
        <v>82</v>
      </c>
      <c r="C119" s="383"/>
      <c r="D119" s="384"/>
      <c r="E119" s="18" t="s">
        <v>130</v>
      </c>
      <c r="F119" s="39">
        <v>2</v>
      </c>
      <c r="G119" s="40">
        <f>Cenovnik!G119</f>
        <v>0</v>
      </c>
      <c r="H119" s="94">
        <f t="shared" si="1"/>
        <v>0</v>
      </c>
    </row>
    <row r="120" spans="1:8" x14ac:dyDescent="0.25">
      <c r="A120" s="309"/>
      <c r="B120" s="382" t="s">
        <v>83</v>
      </c>
      <c r="C120" s="383"/>
      <c r="D120" s="384"/>
      <c r="E120" s="18" t="s">
        <v>130</v>
      </c>
      <c r="F120" s="39">
        <v>4</v>
      </c>
      <c r="G120" s="40">
        <f>Cenovnik!G120</f>
        <v>0</v>
      </c>
      <c r="H120" s="94">
        <f t="shared" si="1"/>
        <v>0</v>
      </c>
    </row>
    <row r="121" spans="1:8" x14ac:dyDescent="0.25">
      <c r="A121" s="302"/>
      <c r="B121" s="348" t="s">
        <v>84</v>
      </c>
      <c r="C121" s="349"/>
      <c r="D121" s="350"/>
      <c r="E121" s="19" t="s">
        <v>130</v>
      </c>
      <c r="F121" s="39">
        <v>3</v>
      </c>
      <c r="G121" s="40">
        <f>Cenovnik!G121</f>
        <v>0</v>
      </c>
      <c r="H121" s="94">
        <f t="shared" si="1"/>
        <v>0</v>
      </c>
    </row>
    <row r="122" spans="1:8" x14ac:dyDescent="0.25">
      <c r="A122" s="309">
        <f>SUM(A116+1)</f>
        <v>39</v>
      </c>
      <c r="B122" s="382" t="s">
        <v>85</v>
      </c>
      <c r="C122" s="383"/>
      <c r="D122" s="384"/>
      <c r="E122" s="18" t="s">
        <v>129</v>
      </c>
      <c r="F122" s="39"/>
      <c r="G122" s="47"/>
      <c r="H122" s="94"/>
    </row>
    <row r="123" spans="1:8" x14ac:dyDescent="0.25">
      <c r="A123" s="309"/>
      <c r="B123" s="382" t="s">
        <v>86</v>
      </c>
      <c r="C123" s="383"/>
      <c r="D123" s="384"/>
      <c r="E123" s="18"/>
      <c r="F123" s="39"/>
      <c r="G123" s="47"/>
      <c r="H123" s="94"/>
    </row>
    <row r="124" spans="1:8" x14ac:dyDescent="0.25">
      <c r="A124" s="309"/>
      <c r="B124" s="433" t="s">
        <v>140</v>
      </c>
      <c r="C124" s="434"/>
      <c r="D124" s="435"/>
      <c r="E124" s="18" t="s">
        <v>130</v>
      </c>
      <c r="F124" s="39">
        <v>2</v>
      </c>
      <c r="G124" s="40">
        <f>Cenovnik!G124</f>
        <v>0</v>
      </c>
      <c r="H124" s="94">
        <f t="shared" si="1"/>
        <v>0</v>
      </c>
    </row>
    <row r="125" spans="1:8" x14ac:dyDescent="0.25">
      <c r="A125" s="309"/>
      <c r="B125" s="382" t="s">
        <v>141</v>
      </c>
      <c r="C125" s="383"/>
      <c r="D125" s="384"/>
      <c r="E125" s="18" t="s">
        <v>130</v>
      </c>
      <c r="F125" s="39">
        <v>0</v>
      </c>
      <c r="G125" s="40">
        <f>Cenovnik!G125</f>
        <v>0</v>
      </c>
      <c r="H125" s="94">
        <f t="shared" si="1"/>
        <v>0</v>
      </c>
    </row>
    <row r="126" spans="1:8" x14ac:dyDescent="0.25">
      <c r="A126" s="309"/>
      <c r="B126" s="382" t="s">
        <v>142</v>
      </c>
      <c r="C126" s="383"/>
      <c r="D126" s="384"/>
      <c r="E126" s="18" t="s">
        <v>130</v>
      </c>
      <c r="F126" s="39">
        <v>0</v>
      </c>
      <c r="G126" s="40">
        <f>Cenovnik!G126</f>
        <v>0</v>
      </c>
      <c r="H126" s="94">
        <f t="shared" si="1"/>
        <v>0</v>
      </c>
    </row>
    <row r="127" spans="1:8" x14ac:dyDescent="0.25">
      <c r="A127" s="309"/>
      <c r="B127" s="382" t="s">
        <v>143</v>
      </c>
      <c r="C127" s="383"/>
      <c r="D127" s="384"/>
      <c r="E127" s="18" t="s">
        <v>130</v>
      </c>
      <c r="F127" s="39">
        <v>0</v>
      </c>
      <c r="G127" s="40">
        <f>Cenovnik!G127</f>
        <v>0</v>
      </c>
      <c r="H127" s="94">
        <f t="shared" si="1"/>
        <v>0</v>
      </c>
    </row>
    <row r="128" spans="1:8" x14ac:dyDescent="0.25">
      <c r="A128" s="309"/>
      <c r="B128" s="382" t="s">
        <v>144</v>
      </c>
      <c r="C128" s="383"/>
      <c r="D128" s="384"/>
      <c r="E128" s="18" t="s">
        <v>130</v>
      </c>
      <c r="F128" s="39">
        <v>2</v>
      </c>
      <c r="G128" s="40">
        <f>Cenovnik!G128</f>
        <v>0</v>
      </c>
      <c r="H128" s="94">
        <f t="shared" si="1"/>
        <v>0</v>
      </c>
    </row>
    <row r="129" spans="1:8" x14ac:dyDescent="0.25">
      <c r="A129" s="309"/>
      <c r="B129" s="382" t="s">
        <v>87</v>
      </c>
      <c r="C129" s="383"/>
      <c r="D129" s="384"/>
      <c r="E129" s="18" t="s">
        <v>130</v>
      </c>
      <c r="F129" s="39">
        <v>2</v>
      </c>
      <c r="G129" s="40">
        <f>Cenovnik!G129</f>
        <v>0</v>
      </c>
      <c r="H129" s="94">
        <f t="shared" si="1"/>
        <v>0</v>
      </c>
    </row>
    <row r="130" spans="1:8" x14ac:dyDescent="0.25">
      <c r="A130" s="309"/>
      <c r="B130" s="382" t="s">
        <v>88</v>
      </c>
      <c r="C130" s="383"/>
      <c r="D130" s="384"/>
      <c r="E130" s="18" t="s">
        <v>130</v>
      </c>
      <c r="F130" s="39">
        <v>0</v>
      </c>
      <c r="G130" s="40">
        <f>Cenovnik!G130</f>
        <v>0</v>
      </c>
      <c r="H130" s="94">
        <f t="shared" si="1"/>
        <v>0</v>
      </c>
    </row>
    <row r="131" spans="1:8" x14ac:dyDescent="0.25">
      <c r="A131" s="309"/>
      <c r="B131" s="382" t="s">
        <v>89</v>
      </c>
      <c r="C131" s="383"/>
      <c r="D131" s="384"/>
      <c r="E131" s="18" t="s">
        <v>130</v>
      </c>
      <c r="F131" s="39">
        <v>5</v>
      </c>
      <c r="G131" s="40">
        <f>Cenovnik!G131</f>
        <v>0</v>
      </c>
      <c r="H131" s="94">
        <f t="shared" si="1"/>
        <v>0</v>
      </c>
    </row>
    <row r="132" spans="1:8" x14ac:dyDescent="0.25">
      <c r="A132" s="309"/>
      <c r="B132" s="382" t="s">
        <v>90</v>
      </c>
      <c r="C132" s="383"/>
      <c r="D132" s="384"/>
      <c r="E132" s="18" t="s">
        <v>130</v>
      </c>
      <c r="F132" s="39">
        <v>0</v>
      </c>
      <c r="G132" s="40">
        <f>Cenovnik!G132</f>
        <v>0</v>
      </c>
      <c r="H132" s="94">
        <f t="shared" si="1"/>
        <v>0</v>
      </c>
    </row>
    <row r="133" spans="1:8" x14ac:dyDescent="0.25">
      <c r="A133" s="309"/>
      <c r="B133" s="382" t="s">
        <v>91</v>
      </c>
      <c r="C133" s="383"/>
      <c r="D133" s="384"/>
      <c r="E133" s="18" t="s">
        <v>130</v>
      </c>
      <c r="F133" s="39">
        <v>62</v>
      </c>
      <c r="G133" s="40">
        <f>Cenovnik!G133</f>
        <v>0</v>
      </c>
      <c r="H133" s="94">
        <f t="shared" si="1"/>
        <v>0</v>
      </c>
    </row>
    <row r="134" spans="1:8" x14ac:dyDescent="0.25">
      <c r="A134" s="309"/>
      <c r="B134" s="382" t="s">
        <v>92</v>
      </c>
      <c r="C134" s="383"/>
      <c r="D134" s="384"/>
      <c r="E134" s="18" t="s">
        <v>130</v>
      </c>
      <c r="F134" s="39">
        <v>2</v>
      </c>
      <c r="G134" s="40">
        <f>Cenovnik!G134</f>
        <v>0</v>
      </c>
      <c r="H134" s="94">
        <f t="shared" si="1"/>
        <v>0</v>
      </c>
    </row>
    <row r="135" spans="1:8" x14ac:dyDescent="0.25">
      <c r="A135" s="309"/>
      <c r="B135" s="315" t="s">
        <v>93</v>
      </c>
      <c r="C135" s="316"/>
      <c r="D135" s="317"/>
      <c r="E135" s="18" t="s">
        <v>130</v>
      </c>
      <c r="F135" s="39">
        <v>1</v>
      </c>
      <c r="G135" s="40">
        <f>Cenovnik!G135</f>
        <v>0</v>
      </c>
      <c r="H135" s="94">
        <f t="shared" si="1"/>
        <v>0</v>
      </c>
    </row>
    <row r="136" spans="1:8" x14ac:dyDescent="0.25">
      <c r="A136" s="309"/>
      <c r="B136" s="315" t="s">
        <v>149</v>
      </c>
      <c r="C136" s="316"/>
      <c r="D136" s="317"/>
      <c r="E136" s="18" t="s">
        <v>130</v>
      </c>
      <c r="F136" s="39">
        <v>2</v>
      </c>
      <c r="G136" s="40">
        <f>Cenovnik!G136</f>
        <v>0</v>
      </c>
      <c r="H136" s="94">
        <f t="shared" si="1"/>
        <v>0</v>
      </c>
    </row>
    <row r="137" spans="1:8" x14ac:dyDescent="0.25">
      <c r="A137" s="309"/>
      <c r="B137" s="315" t="s">
        <v>207</v>
      </c>
      <c r="C137" s="316"/>
      <c r="D137" s="317"/>
      <c r="E137" s="18" t="s">
        <v>130</v>
      </c>
      <c r="F137" s="39">
        <v>1</v>
      </c>
      <c r="G137" s="40">
        <f>Cenovnik!G137</f>
        <v>0</v>
      </c>
      <c r="H137" s="94">
        <f t="shared" si="1"/>
        <v>0</v>
      </c>
    </row>
    <row r="138" spans="1:8" x14ac:dyDescent="0.25">
      <c r="A138" s="309"/>
      <c r="B138" s="315" t="s">
        <v>94</v>
      </c>
      <c r="C138" s="316"/>
      <c r="D138" s="317"/>
      <c r="E138" s="18" t="s">
        <v>130</v>
      </c>
      <c r="F138" s="39">
        <v>2</v>
      </c>
      <c r="G138" s="40">
        <f>Cenovnik!G138</f>
        <v>0</v>
      </c>
      <c r="H138" s="94">
        <f t="shared" si="1"/>
        <v>0</v>
      </c>
    </row>
    <row r="139" spans="1:8" x14ac:dyDescent="0.25">
      <c r="A139" s="302"/>
      <c r="B139" s="424" t="s">
        <v>95</v>
      </c>
      <c r="C139" s="425"/>
      <c r="D139" s="426"/>
      <c r="E139" s="22" t="s">
        <v>130</v>
      </c>
      <c r="F139" s="39">
        <v>1</v>
      </c>
      <c r="G139" s="40">
        <f>Cenovnik!G139</f>
        <v>0</v>
      </c>
      <c r="H139" s="94">
        <f t="shared" si="1"/>
        <v>0</v>
      </c>
    </row>
    <row r="140" spans="1:8" ht="37.5" customHeight="1" x14ac:dyDescent="0.25">
      <c r="A140" s="309">
        <v>40</v>
      </c>
      <c r="B140" s="427" t="s">
        <v>250</v>
      </c>
      <c r="C140" s="428"/>
      <c r="D140" s="429"/>
      <c r="E140" s="167" t="s">
        <v>129</v>
      </c>
      <c r="F140" s="39"/>
      <c r="G140" s="58"/>
      <c r="H140" s="94"/>
    </row>
    <row r="141" spans="1:8" ht="33" customHeight="1" x14ac:dyDescent="0.25">
      <c r="A141" s="302"/>
      <c r="B141" s="430" t="s">
        <v>249</v>
      </c>
      <c r="C141" s="431"/>
      <c r="D141" s="432"/>
      <c r="E141" s="167" t="s">
        <v>130</v>
      </c>
      <c r="F141" s="39">
        <v>1</v>
      </c>
      <c r="G141" s="40">
        <f>Cenovnik!G141</f>
        <v>0</v>
      </c>
      <c r="H141" s="94">
        <f t="shared" si="1"/>
        <v>0</v>
      </c>
    </row>
    <row r="142" spans="1:8" ht="15" customHeight="1" x14ac:dyDescent="0.25">
      <c r="A142" s="301">
        <f>SUM(A140+1)</f>
        <v>41</v>
      </c>
      <c r="B142" s="352" t="s">
        <v>145</v>
      </c>
      <c r="C142" s="353"/>
      <c r="D142" s="354"/>
      <c r="E142" s="21" t="s">
        <v>132</v>
      </c>
      <c r="F142" s="39"/>
      <c r="G142" s="42"/>
      <c r="H142" s="94"/>
    </row>
    <row r="143" spans="1:8" ht="31.5" customHeight="1" x14ac:dyDescent="0.25">
      <c r="A143" s="302"/>
      <c r="B143" s="303" t="s">
        <v>146</v>
      </c>
      <c r="C143" s="304"/>
      <c r="D143" s="305"/>
      <c r="E143" s="19" t="s">
        <v>132</v>
      </c>
      <c r="F143" s="39">
        <v>23</v>
      </c>
      <c r="G143" s="40">
        <f>Cenovnik!G143</f>
        <v>0</v>
      </c>
      <c r="H143" s="94">
        <f t="shared" si="1"/>
        <v>0</v>
      </c>
    </row>
    <row r="144" spans="1:8" ht="15" customHeight="1" x14ac:dyDescent="0.25">
      <c r="A144" s="301">
        <f>SUM(A142+1)</f>
        <v>42</v>
      </c>
      <c r="B144" s="352" t="s">
        <v>147</v>
      </c>
      <c r="C144" s="353"/>
      <c r="D144" s="354"/>
      <c r="E144" s="21" t="s">
        <v>132</v>
      </c>
      <c r="F144" s="39"/>
      <c r="G144" s="42"/>
      <c r="H144" s="94"/>
    </row>
    <row r="145" spans="1:8" ht="30" customHeight="1" x14ac:dyDescent="0.25">
      <c r="A145" s="302"/>
      <c r="B145" s="303" t="s">
        <v>148</v>
      </c>
      <c r="C145" s="304"/>
      <c r="D145" s="305"/>
      <c r="E145" s="19" t="s">
        <v>132</v>
      </c>
      <c r="F145" s="39">
        <v>9</v>
      </c>
      <c r="G145" s="40">
        <f>Cenovnik!G145</f>
        <v>0</v>
      </c>
      <c r="H145" s="94">
        <f t="shared" si="1"/>
        <v>0</v>
      </c>
    </row>
    <row r="146" spans="1:8" x14ac:dyDescent="0.25">
      <c r="A146" s="301">
        <f>SUM(A144+1)</f>
        <v>43</v>
      </c>
      <c r="B146" s="61" t="s">
        <v>194</v>
      </c>
      <c r="C146" s="61"/>
      <c r="D146" s="62"/>
      <c r="E146" s="21" t="s">
        <v>133</v>
      </c>
      <c r="F146" s="39"/>
      <c r="G146" s="42"/>
      <c r="H146" s="94"/>
    </row>
    <row r="147" spans="1:8" ht="15" customHeight="1" x14ac:dyDescent="0.25">
      <c r="A147" s="302"/>
      <c r="B147" s="136" t="s">
        <v>208</v>
      </c>
      <c r="C147" s="7"/>
      <c r="D147" s="57"/>
      <c r="E147" s="20" t="s">
        <v>133</v>
      </c>
      <c r="F147" s="39">
        <v>256</v>
      </c>
      <c r="G147" s="40">
        <f>Cenovnik!G147</f>
        <v>0</v>
      </c>
      <c r="H147" s="94">
        <f t="shared" si="1"/>
        <v>0</v>
      </c>
    </row>
    <row r="148" spans="1:8" ht="15" customHeight="1" x14ac:dyDescent="0.25">
      <c r="A148" s="310">
        <f>SUM(A146+1)</f>
        <v>44</v>
      </c>
      <c r="B148" s="137" t="s">
        <v>175</v>
      </c>
      <c r="C148" s="61"/>
      <c r="D148" s="61"/>
      <c r="E148" s="21" t="s">
        <v>256</v>
      </c>
      <c r="F148" s="39"/>
      <c r="G148" s="40"/>
      <c r="H148" s="94"/>
    </row>
    <row r="149" spans="1:8" ht="15" customHeight="1" x14ac:dyDescent="0.25">
      <c r="A149" s="311"/>
      <c r="B149" s="136" t="s">
        <v>267</v>
      </c>
      <c r="C149" s="7"/>
      <c r="D149" s="7"/>
      <c r="E149" s="19" t="s">
        <v>153</v>
      </c>
      <c r="F149" s="39">
        <v>2</v>
      </c>
      <c r="G149" s="40">
        <f>Cenovnik!G149</f>
        <v>0</v>
      </c>
      <c r="H149" s="94">
        <f t="shared" si="1"/>
        <v>0</v>
      </c>
    </row>
    <row r="150" spans="1:8" ht="18" customHeight="1" x14ac:dyDescent="0.25">
      <c r="A150" s="363">
        <f>SUM(A148+1)</f>
        <v>45</v>
      </c>
      <c r="B150" s="329" t="s">
        <v>203</v>
      </c>
      <c r="C150" s="330"/>
      <c r="D150" s="330"/>
      <c r="E150" s="20" t="s">
        <v>133</v>
      </c>
      <c r="F150" s="39"/>
      <c r="G150" s="51"/>
      <c r="H150" s="94"/>
    </row>
    <row r="151" spans="1:8" ht="18" customHeight="1" x14ac:dyDescent="0.25">
      <c r="A151" s="346"/>
      <c r="B151" s="355" t="s">
        <v>204</v>
      </c>
      <c r="C151" s="356"/>
      <c r="D151" s="356"/>
      <c r="E151" s="19" t="s">
        <v>133</v>
      </c>
      <c r="F151" s="39">
        <v>13</v>
      </c>
      <c r="G151" s="54">
        <f>Cenovnik!G151</f>
        <v>0</v>
      </c>
      <c r="H151" s="94">
        <f t="shared" si="1"/>
        <v>0</v>
      </c>
    </row>
    <row r="152" spans="1:8" ht="49.5" customHeight="1" x14ac:dyDescent="0.25">
      <c r="A152" s="336">
        <f>SUM(A150+1)</f>
        <v>46</v>
      </c>
      <c r="B152" s="296" t="s">
        <v>251</v>
      </c>
      <c r="C152" s="366"/>
      <c r="D152" s="367"/>
      <c r="E152" s="20" t="s">
        <v>176</v>
      </c>
      <c r="F152" s="39"/>
      <c r="G152" s="42"/>
      <c r="H152" s="94"/>
    </row>
    <row r="153" spans="1:8" ht="36" customHeight="1" thickBot="1" x14ac:dyDescent="0.3">
      <c r="A153" s="368"/>
      <c r="B153" s="341" t="s">
        <v>252</v>
      </c>
      <c r="C153" s="342"/>
      <c r="D153" s="342"/>
      <c r="E153" s="24" t="s">
        <v>177</v>
      </c>
      <c r="F153" s="39">
        <v>1</v>
      </c>
      <c r="G153" s="64">
        <f>Cenovnik!G153</f>
        <v>0</v>
      </c>
      <c r="H153" s="94">
        <f t="shared" si="1"/>
        <v>0</v>
      </c>
    </row>
    <row r="154" spans="1:8" ht="15.75" thickBot="1" x14ac:dyDescent="0.3">
      <c r="A154" s="65"/>
      <c r="B154" s="7"/>
      <c r="C154" s="7"/>
      <c r="D154" s="7"/>
      <c r="E154" s="162"/>
      <c r="F154" s="7"/>
      <c r="G154" s="82"/>
      <c r="H154" s="276">
        <f>SUM(H14:H153)</f>
        <v>0</v>
      </c>
    </row>
    <row r="155" spans="1:8" ht="15.75" thickBot="1" x14ac:dyDescent="0.3">
      <c r="A155" s="67"/>
      <c r="B155" s="68"/>
      <c r="C155" s="68"/>
      <c r="D155" s="68"/>
      <c r="E155" s="25"/>
      <c r="F155" s="68"/>
      <c r="G155" s="83"/>
      <c r="H155" s="95"/>
    </row>
    <row r="156" spans="1:8" x14ac:dyDescent="0.25">
      <c r="A156" s="6"/>
      <c r="B156" s="7"/>
      <c r="C156" s="7"/>
      <c r="D156" s="7"/>
      <c r="E156" s="162"/>
      <c r="F156" s="7"/>
      <c r="G156" s="82"/>
      <c r="H156" s="84"/>
    </row>
    <row r="157" spans="1:8" x14ac:dyDescent="0.25">
      <c r="A157" s="6"/>
      <c r="B157" s="7"/>
      <c r="C157" s="7"/>
      <c r="D157" s="7"/>
      <c r="E157" s="162"/>
      <c r="F157" s="7"/>
      <c r="G157" s="82"/>
      <c r="H157" s="84"/>
    </row>
    <row r="158" spans="1:8" x14ac:dyDescent="0.25">
      <c r="A158" s="6"/>
      <c r="B158" s="7"/>
      <c r="C158" s="7"/>
      <c r="D158" s="7"/>
      <c r="E158" s="162"/>
      <c r="F158" s="7"/>
      <c r="G158" s="82"/>
      <c r="H158" s="84"/>
    </row>
    <row r="159" spans="1:8" ht="15.75" thickBot="1" x14ac:dyDescent="0.3">
      <c r="A159" s="78"/>
      <c r="B159" s="68"/>
      <c r="C159" s="68"/>
      <c r="D159" s="68"/>
      <c r="E159" s="25"/>
      <c r="F159" s="68"/>
      <c r="G159" s="83"/>
      <c r="H159" s="96"/>
    </row>
    <row r="160" spans="1:8" x14ac:dyDescent="0.25">
      <c r="A160" s="32"/>
      <c r="B160" s="7"/>
      <c r="C160" s="7"/>
      <c r="D160" s="7"/>
      <c r="E160" s="162"/>
      <c r="F160" s="7"/>
      <c r="G160" s="84"/>
      <c r="H160" s="89"/>
    </row>
    <row r="161" spans="1:12" x14ac:dyDescent="0.25">
      <c r="A161" s="32"/>
      <c r="B161" s="7"/>
      <c r="C161" s="7"/>
      <c r="D161" s="7"/>
      <c r="E161" s="162"/>
      <c r="F161" s="7"/>
      <c r="G161" s="84"/>
      <c r="H161" s="97"/>
    </row>
    <row r="162" spans="1:12" x14ac:dyDescent="0.25">
      <c r="A162" s="32"/>
      <c r="B162" s="7"/>
      <c r="C162" s="7"/>
      <c r="D162" s="7"/>
      <c r="E162" s="162"/>
      <c r="F162" s="7"/>
      <c r="G162" s="84"/>
      <c r="H162" s="97"/>
    </row>
    <row r="163" spans="1:12" x14ac:dyDescent="0.25">
      <c r="A163" s="77"/>
      <c r="B163" s="162"/>
      <c r="C163" s="7"/>
      <c r="D163" s="7"/>
      <c r="E163" s="162"/>
      <c r="F163" s="7"/>
      <c r="G163" s="82"/>
      <c r="H163" s="97"/>
    </row>
    <row r="164" spans="1:12" ht="15.75" thickBot="1" x14ac:dyDescent="0.3">
      <c r="A164" s="454"/>
      <c r="B164" s="455"/>
      <c r="C164" s="455"/>
      <c r="D164" s="68"/>
      <c r="E164" s="76"/>
      <c r="F164" s="68"/>
      <c r="G164" s="83"/>
      <c r="H164" s="98"/>
    </row>
    <row r="165" spans="1:12" ht="15.75" thickBot="1" x14ac:dyDescent="0.3">
      <c r="A165" s="32"/>
      <c r="B165" s="7"/>
      <c r="C165" s="7"/>
      <c r="D165" s="7"/>
      <c r="E165" s="162"/>
      <c r="F165" s="7"/>
      <c r="G165" s="82"/>
      <c r="H165" s="89"/>
    </row>
    <row r="166" spans="1:12" ht="39" customHeight="1" thickBot="1" x14ac:dyDescent="0.3">
      <c r="A166" s="357" t="s">
        <v>181</v>
      </c>
      <c r="B166" s="358"/>
      <c r="C166" s="358"/>
      <c r="D166" s="358"/>
      <c r="E166" s="358"/>
      <c r="F166" s="358"/>
      <c r="G166" s="456">
        <v>0</v>
      </c>
      <c r="H166" s="359"/>
    </row>
    <row r="167" spans="1:12" ht="15.75" thickBot="1" x14ac:dyDescent="0.3">
      <c r="A167" s="32"/>
      <c r="B167" s="6"/>
      <c r="C167" s="6"/>
      <c r="D167" s="6"/>
      <c r="E167" s="26"/>
      <c r="F167" s="6"/>
      <c r="G167" s="79"/>
      <c r="H167" s="89"/>
    </row>
    <row r="168" spans="1:12" ht="15.75" thickBot="1" x14ac:dyDescent="0.3">
      <c r="A168" s="360"/>
      <c r="B168" s="361"/>
      <c r="C168" s="361"/>
      <c r="D168" s="362"/>
      <c r="E168" s="372"/>
      <c r="F168" s="457"/>
      <c r="G168" s="458">
        <v>0</v>
      </c>
      <c r="H168" s="90"/>
    </row>
    <row r="169" spans="1:12" ht="15.75" thickBot="1" x14ac:dyDescent="0.3">
      <c r="A169" s="369"/>
      <c r="B169" s="370"/>
      <c r="C169" s="370"/>
      <c r="D169" s="371"/>
      <c r="E169" s="372"/>
      <c r="F169" s="373"/>
      <c r="G169" s="364"/>
      <c r="H169" s="362"/>
    </row>
    <row r="170" spans="1:12" ht="15.75" thickBot="1" x14ac:dyDescent="0.3">
      <c r="A170" s="33" t="s">
        <v>0</v>
      </c>
      <c r="B170" s="379" t="s">
        <v>1</v>
      </c>
      <c r="C170" s="380"/>
      <c r="D170" s="381"/>
      <c r="E170" s="18"/>
      <c r="F170" s="34"/>
      <c r="G170" s="80"/>
      <c r="H170" s="91"/>
      <c r="L170" t="s">
        <v>152</v>
      </c>
    </row>
    <row r="171" spans="1:12" ht="15.75" thickBot="1" x14ac:dyDescent="0.3">
      <c r="A171" s="163" t="s">
        <v>2</v>
      </c>
      <c r="B171" s="376" t="s">
        <v>3</v>
      </c>
      <c r="C171" s="377"/>
      <c r="D171" s="378"/>
      <c r="E171" s="27"/>
      <c r="F171" s="161"/>
      <c r="G171" s="81"/>
      <c r="H171" s="92"/>
    </row>
    <row r="172" spans="1:12" ht="31.5" customHeight="1" x14ac:dyDescent="0.25">
      <c r="A172" s="351">
        <v>1</v>
      </c>
      <c r="B172" s="379" t="s">
        <v>96</v>
      </c>
      <c r="C172" s="380"/>
      <c r="D172" s="381"/>
      <c r="E172" s="9" t="s">
        <v>131</v>
      </c>
      <c r="F172" s="74"/>
      <c r="G172" s="85"/>
      <c r="H172" s="93"/>
    </row>
    <row r="173" spans="1:12" ht="39.75" customHeight="1" x14ac:dyDescent="0.25">
      <c r="A173" s="302"/>
      <c r="B173" s="303" t="s">
        <v>97</v>
      </c>
      <c r="C173" s="304"/>
      <c r="D173" s="305"/>
      <c r="E173" s="261" t="s">
        <v>131</v>
      </c>
      <c r="F173" s="39">
        <v>15</v>
      </c>
      <c r="G173" s="105">
        <f>Cenovnik!G173</f>
        <v>0</v>
      </c>
      <c r="H173" s="94">
        <f>F173*G173</f>
        <v>0</v>
      </c>
    </row>
    <row r="174" spans="1:12" x14ac:dyDescent="0.25">
      <c r="A174" s="301">
        <v>2</v>
      </c>
      <c r="B174" s="306" t="s">
        <v>98</v>
      </c>
      <c r="C174" s="307"/>
      <c r="D174" s="308"/>
      <c r="E174" s="24" t="s">
        <v>130</v>
      </c>
      <c r="F174" s="39"/>
      <c r="G174" s="270"/>
      <c r="H174" s="94"/>
    </row>
    <row r="175" spans="1:12" x14ac:dyDescent="0.25">
      <c r="A175" s="302"/>
      <c r="B175" s="348" t="s">
        <v>99</v>
      </c>
      <c r="C175" s="349"/>
      <c r="D175" s="350"/>
      <c r="E175" s="261" t="s">
        <v>129</v>
      </c>
      <c r="F175" s="141">
        <v>3</v>
      </c>
      <c r="G175" s="271">
        <f>Cenovnik!G175</f>
        <v>0</v>
      </c>
      <c r="H175" s="272">
        <f t="shared" ref="H175:H207" si="3">F175*G175</f>
        <v>0</v>
      </c>
    </row>
    <row r="176" spans="1:12" ht="34.5" customHeight="1" x14ac:dyDescent="0.25">
      <c r="A176" s="301">
        <v>3</v>
      </c>
      <c r="B176" s="312" t="s">
        <v>100</v>
      </c>
      <c r="C176" s="313"/>
      <c r="D176" s="314"/>
      <c r="E176" s="29" t="s">
        <v>131</v>
      </c>
      <c r="F176" s="39"/>
      <c r="G176" s="270"/>
      <c r="H176" s="94"/>
    </row>
    <row r="177" spans="1:8" ht="48" customHeight="1" x14ac:dyDescent="0.25">
      <c r="A177" s="302"/>
      <c r="B177" s="303" t="s">
        <v>101</v>
      </c>
      <c r="C177" s="304"/>
      <c r="D177" s="305"/>
      <c r="E177" s="261" t="s">
        <v>131</v>
      </c>
      <c r="F177" s="141">
        <v>1</v>
      </c>
      <c r="G177" s="271">
        <f>Cenovnik!G177</f>
        <v>0</v>
      </c>
      <c r="H177" s="272">
        <f t="shared" si="3"/>
        <v>0</v>
      </c>
    </row>
    <row r="178" spans="1:8" x14ac:dyDescent="0.25">
      <c r="A178" s="301">
        <v>4</v>
      </c>
      <c r="B178" s="306" t="s">
        <v>102</v>
      </c>
      <c r="C178" s="307"/>
      <c r="D178" s="308"/>
      <c r="E178" s="29" t="s">
        <v>129</v>
      </c>
      <c r="F178" s="39"/>
      <c r="G178" s="270"/>
      <c r="H178" s="94"/>
    </row>
    <row r="179" spans="1:8" ht="36.75" customHeight="1" x14ac:dyDescent="0.25">
      <c r="A179" s="302"/>
      <c r="B179" s="303" t="s">
        <v>137</v>
      </c>
      <c r="C179" s="304"/>
      <c r="D179" s="305"/>
      <c r="E179" s="24" t="s">
        <v>130</v>
      </c>
      <c r="F179" s="141">
        <v>1</v>
      </c>
      <c r="G179" s="271">
        <f>Cenovnik!G179</f>
        <v>0</v>
      </c>
      <c r="H179" s="272">
        <f t="shared" si="3"/>
        <v>0</v>
      </c>
    </row>
    <row r="180" spans="1:8" x14ac:dyDescent="0.25">
      <c r="A180" s="309">
        <v>5</v>
      </c>
      <c r="B180" s="382" t="s">
        <v>103</v>
      </c>
      <c r="C180" s="383"/>
      <c r="D180" s="384"/>
      <c r="E180" s="160"/>
      <c r="F180" s="141"/>
      <c r="G180" s="277"/>
      <c r="H180" s="272"/>
    </row>
    <row r="181" spans="1:8" x14ac:dyDescent="0.25">
      <c r="A181" s="309"/>
      <c r="B181" s="315" t="s">
        <v>104</v>
      </c>
      <c r="C181" s="316"/>
      <c r="D181" s="317"/>
      <c r="E181" s="29"/>
      <c r="F181" s="141"/>
      <c r="G181" s="277"/>
      <c r="H181" s="272"/>
    </row>
    <row r="182" spans="1:8" x14ac:dyDescent="0.25">
      <c r="A182" s="309"/>
      <c r="B182" s="315" t="s">
        <v>105</v>
      </c>
      <c r="C182" s="316"/>
      <c r="D182" s="317"/>
      <c r="E182" s="30" t="s">
        <v>131</v>
      </c>
      <c r="F182" s="141">
        <v>5</v>
      </c>
      <c r="G182" s="271">
        <f>Cenovnik!G182</f>
        <v>0</v>
      </c>
      <c r="H182" s="272">
        <f t="shared" si="3"/>
        <v>0</v>
      </c>
    </row>
    <row r="183" spans="1:8" ht="15.75" customHeight="1" x14ac:dyDescent="0.25">
      <c r="A183" s="302"/>
      <c r="B183" s="303" t="s">
        <v>106</v>
      </c>
      <c r="C183" s="304"/>
      <c r="D183" s="305"/>
      <c r="E183" s="30" t="s">
        <v>131</v>
      </c>
      <c r="F183" s="141">
        <v>15</v>
      </c>
      <c r="G183" s="271">
        <f>Cenovnik!G183</f>
        <v>0</v>
      </c>
      <c r="H183" s="272">
        <f t="shared" si="3"/>
        <v>0</v>
      </c>
    </row>
    <row r="184" spans="1:8" x14ac:dyDescent="0.25">
      <c r="A184" s="309">
        <v>6</v>
      </c>
      <c r="B184" s="382" t="s">
        <v>107</v>
      </c>
      <c r="C184" s="383"/>
      <c r="D184" s="384"/>
      <c r="E184" s="19" t="s">
        <v>129</v>
      </c>
      <c r="F184" s="141"/>
      <c r="G184" s="277"/>
      <c r="H184" s="272"/>
    </row>
    <row r="185" spans="1:8" ht="66" customHeight="1" x14ac:dyDescent="0.25">
      <c r="A185" s="302"/>
      <c r="B185" s="303" t="s">
        <v>108</v>
      </c>
      <c r="C185" s="304"/>
      <c r="D185" s="305"/>
      <c r="E185" s="30" t="s">
        <v>130</v>
      </c>
      <c r="F185" s="141">
        <v>1</v>
      </c>
      <c r="G185" s="271">
        <f>Cenovnik!G185</f>
        <v>0</v>
      </c>
      <c r="H185" s="272">
        <f t="shared" si="3"/>
        <v>0</v>
      </c>
    </row>
    <row r="186" spans="1:8" ht="28.5" customHeight="1" x14ac:dyDescent="0.25">
      <c r="A186" s="309">
        <v>7</v>
      </c>
      <c r="B186" s="312" t="s">
        <v>109</v>
      </c>
      <c r="C186" s="313"/>
      <c r="D186" s="314"/>
      <c r="E186" s="19" t="s">
        <v>129</v>
      </c>
      <c r="F186" s="141"/>
      <c r="G186" s="277"/>
      <c r="H186" s="272"/>
    </row>
    <row r="187" spans="1:8" ht="38.25" customHeight="1" x14ac:dyDescent="0.25">
      <c r="A187" s="302"/>
      <c r="B187" s="303" t="s">
        <v>110</v>
      </c>
      <c r="C187" s="304"/>
      <c r="D187" s="305"/>
      <c r="E187" s="30" t="s">
        <v>130</v>
      </c>
      <c r="F187" s="141">
        <v>1</v>
      </c>
      <c r="G187" s="271">
        <f>Cenovnik!G187</f>
        <v>0</v>
      </c>
      <c r="H187" s="272">
        <f t="shared" si="3"/>
        <v>0</v>
      </c>
    </row>
    <row r="188" spans="1:8" ht="22.5" customHeight="1" x14ac:dyDescent="0.25">
      <c r="A188" s="309">
        <v>8</v>
      </c>
      <c r="B188" s="382" t="s">
        <v>198</v>
      </c>
      <c r="C188" s="383"/>
      <c r="D188" s="384"/>
      <c r="E188" s="19" t="s">
        <v>129</v>
      </c>
      <c r="F188" s="141"/>
      <c r="G188" s="277"/>
      <c r="H188" s="272"/>
    </row>
    <row r="189" spans="1:8" ht="27" customHeight="1" x14ac:dyDescent="0.25">
      <c r="A189" s="302"/>
      <c r="B189" s="303" t="s">
        <v>212</v>
      </c>
      <c r="C189" s="304"/>
      <c r="D189" s="305"/>
      <c r="E189" s="30" t="s">
        <v>130</v>
      </c>
      <c r="F189" s="141">
        <v>1</v>
      </c>
      <c r="G189" s="271">
        <f>Cenovnik!G189</f>
        <v>0</v>
      </c>
      <c r="H189" s="272">
        <f t="shared" si="3"/>
        <v>0</v>
      </c>
    </row>
    <row r="190" spans="1:8" ht="33.75" customHeight="1" x14ac:dyDescent="0.25">
      <c r="A190" s="309">
        <v>9</v>
      </c>
      <c r="B190" s="326" t="s">
        <v>113</v>
      </c>
      <c r="C190" s="327"/>
      <c r="D190" s="328"/>
      <c r="E190" s="19" t="s">
        <v>129</v>
      </c>
      <c r="F190" s="141"/>
      <c r="G190" s="277"/>
      <c r="H190" s="272"/>
    </row>
    <row r="191" spans="1:8" ht="44.25" customHeight="1" x14ac:dyDescent="0.25">
      <c r="A191" s="302"/>
      <c r="B191" s="303" t="s">
        <v>114</v>
      </c>
      <c r="C191" s="304"/>
      <c r="D191" s="305"/>
      <c r="E191" s="30" t="s">
        <v>130</v>
      </c>
      <c r="F191" s="141">
        <v>2</v>
      </c>
      <c r="G191" s="271">
        <f>Cenovnik!G191</f>
        <v>0</v>
      </c>
      <c r="H191" s="272">
        <f t="shared" si="3"/>
        <v>0</v>
      </c>
    </row>
    <row r="192" spans="1:8" x14ac:dyDescent="0.25">
      <c r="A192" s="309">
        <v>10</v>
      </c>
      <c r="B192" s="315" t="s">
        <v>115</v>
      </c>
      <c r="C192" s="316"/>
      <c r="D192" s="317"/>
      <c r="E192" s="19" t="s">
        <v>129</v>
      </c>
      <c r="F192" s="141"/>
      <c r="G192" s="277"/>
      <c r="H192" s="272"/>
    </row>
    <row r="193" spans="1:8" ht="45.75" customHeight="1" x14ac:dyDescent="0.25">
      <c r="A193" s="302"/>
      <c r="B193" s="303" t="s">
        <v>116</v>
      </c>
      <c r="C193" s="304"/>
      <c r="D193" s="305"/>
      <c r="E193" s="30" t="s">
        <v>130</v>
      </c>
      <c r="F193" s="141">
        <v>1</v>
      </c>
      <c r="G193" s="271">
        <f>Cenovnik!G193</f>
        <v>0</v>
      </c>
      <c r="H193" s="272">
        <f t="shared" si="3"/>
        <v>0</v>
      </c>
    </row>
    <row r="194" spans="1:8" x14ac:dyDescent="0.25">
      <c r="A194" s="309">
        <v>11</v>
      </c>
      <c r="B194" s="382" t="s">
        <v>117</v>
      </c>
      <c r="C194" s="383"/>
      <c r="D194" s="384"/>
      <c r="E194" s="24" t="s">
        <v>129</v>
      </c>
      <c r="F194" s="39"/>
      <c r="G194" s="270"/>
      <c r="H194" s="94"/>
    </row>
    <row r="195" spans="1:8" x14ac:dyDescent="0.25">
      <c r="A195" s="302"/>
      <c r="B195" s="348" t="s">
        <v>118</v>
      </c>
      <c r="C195" s="349"/>
      <c r="D195" s="350"/>
      <c r="E195" s="30" t="s">
        <v>130</v>
      </c>
      <c r="F195" s="141">
        <v>1</v>
      </c>
      <c r="G195" s="271">
        <f>Cenovnik!G195</f>
        <v>0</v>
      </c>
      <c r="H195" s="272">
        <f t="shared" si="3"/>
        <v>0</v>
      </c>
    </row>
    <row r="196" spans="1:8" x14ac:dyDescent="0.25">
      <c r="A196" s="309">
        <v>12</v>
      </c>
      <c r="B196" s="382" t="s">
        <v>119</v>
      </c>
      <c r="C196" s="383"/>
      <c r="D196" s="384"/>
      <c r="E196" s="24" t="s">
        <v>129</v>
      </c>
      <c r="F196" s="141"/>
      <c r="G196" s="277"/>
      <c r="H196" s="272"/>
    </row>
    <row r="197" spans="1:8" x14ac:dyDescent="0.25">
      <c r="A197" s="309"/>
      <c r="B197" s="315" t="s">
        <v>120</v>
      </c>
      <c r="C197" s="316"/>
      <c r="D197" s="317"/>
      <c r="F197" s="141"/>
      <c r="G197" s="277"/>
      <c r="H197" s="272"/>
    </row>
    <row r="198" spans="1:8" x14ac:dyDescent="0.25">
      <c r="A198" s="309"/>
      <c r="B198" s="315" t="s">
        <v>121</v>
      </c>
      <c r="C198" s="316"/>
      <c r="D198" s="317"/>
      <c r="E198" s="257" t="s">
        <v>130</v>
      </c>
      <c r="F198" s="141">
        <v>1</v>
      </c>
      <c r="G198" s="271">
        <f>Cenovnik!G198</f>
        <v>0</v>
      </c>
      <c r="H198" s="272">
        <f t="shared" si="3"/>
        <v>0</v>
      </c>
    </row>
    <row r="199" spans="1:8" x14ac:dyDescent="0.25">
      <c r="A199" s="302"/>
      <c r="B199" s="355" t="s">
        <v>122</v>
      </c>
      <c r="C199" s="356"/>
      <c r="D199" s="388"/>
      <c r="E199" s="30" t="s">
        <v>130</v>
      </c>
      <c r="F199" s="141">
        <v>3</v>
      </c>
      <c r="G199" s="271">
        <f>Cenovnik!G199</f>
        <v>0</v>
      </c>
      <c r="H199" s="272">
        <f t="shared" si="3"/>
        <v>0</v>
      </c>
    </row>
    <row r="200" spans="1:8" ht="34.5" customHeight="1" x14ac:dyDescent="0.25">
      <c r="A200" s="309">
        <v>13</v>
      </c>
      <c r="B200" s="326" t="s">
        <v>123</v>
      </c>
      <c r="C200" s="327"/>
      <c r="D200" s="328"/>
      <c r="E200" s="19" t="s">
        <v>255</v>
      </c>
      <c r="F200" s="141"/>
      <c r="G200" s="277"/>
      <c r="H200" s="272"/>
    </row>
    <row r="201" spans="1:8" ht="51" customHeight="1" x14ac:dyDescent="0.25">
      <c r="A201" s="302"/>
      <c r="B201" s="303" t="s">
        <v>124</v>
      </c>
      <c r="C201" s="304"/>
      <c r="D201" s="305"/>
      <c r="E201" s="30" t="s">
        <v>258</v>
      </c>
      <c r="F201" s="141">
        <v>1</v>
      </c>
      <c r="G201" s="271">
        <f>Cenovnik!G201</f>
        <v>0</v>
      </c>
      <c r="H201" s="272">
        <f t="shared" si="3"/>
        <v>0</v>
      </c>
    </row>
    <row r="202" spans="1:8" ht="31.5" customHeight="1" x14ac:dyDescent="0.25">
      <c r="A202" s="309">
        <v>14</v>
      </c>
      <c r="B202" s="326" t="s">
        <v>125</v>
      </c>
      <c r="C202" s="327"/>
      <c r="D202" s="328"/>
      <c r="E202" s="24" t="s">
        <v>129</v>
      </c>
      <c r="F202" s="39"/>
      <c r="G202" s="270"/>
      <c r="H202" s="94"/>
    </row>
    <row r="203" spans="1:8" ht="38.25" customHeight="1" x14ac:dyDescent="0.25">
      <c r="A203" s="302"/>
      <c r="B203" s="303" t="s">
        <v>126</v>
      </c>
      <c r="C203" s="304"/>
      <c r="D203" s="305"/>
      <c r="E203" s="30" t="s">
        <v>130</v>
      </c>
      <c r="F203" s="141">
        <v>1</v>
      </c>
      <c r="G203" s="271">
        <f>Cenovnik!G203</f>
        <v>0</v>
      </c>
      <c r="H203" s="272">
        <f t="shared" si="3"/>
        <v>0</v>
      </c>
    </row>
    <row r="204" spans="1:8" ht="15.75" customHeight="1" x14ac:dyDescent="0.25">
      <c r="A204" s="496">
        <v>15</v>
      </c>
      <c r="B204" s="326" t="s">
        <v>162</v>
      </c>
      <c r="C204" s="498"/>
      <c r="D204" s="499"/>
      <c r="E204" s="24" t="s">
        <v>129</v>
      </c>
      <c r="F204" s="39"/>
      <c r="G204" s="274"/>
      <c r="H204" s="275"/>
    </row>
    <row r="205" spans="1:8" ht="15.75" customHeight="1" x14ac:dyDescent="0.25">
      <c r="A205" s="497"/>
      <c r="B205" s="341" t="s">
        <v>253</v>
      </c>
      <c r="C205" s="342"/>
      <c r="D205" s="342"/>
      <c r="E205" s="30" t="s">
        <v>130</v>
      </c>
      <c r="F205" s="141">
        <v>1</v>
      </c>
      <c r="G205" s="105">
        <f>Cenovnik!G205</f>
        <v>0</v>
      </c>
      <c r="H205" s="94">
        <f t="shared" si="3"/>
        <v>0</v>
      </c>
    </row>
    <row r="206" spans="1:8" ht="15.75" customHeight="1" x14ac:dyDescent="0.25">
      <c r="A206" s="496">
        <v>16</v>
      </c>
      <c r="B206" s="303" t="s">
        <v>163</v>
      </c>
      <c r="C206" s="500"/>
      <c r="D206" s="501"/>
      <c r="E206" s="19" t="s">
        <v>133</v>
      </c>
      <c r="F206" s="39"/>
      <c r="G206" s="274"/>
      <c r="H206" s="275"/>
    </row>
    <row r="207" spans="1:8" ht="15.75" customHeight="1" thickBot="1" x14ac:dyDescent="0.3">
      <c r="A207" s="480"/>
      <c r="B207" s="481" t="s">
        <v>161</v>
      </c>
      <c r="C207" s="482"/>
      <c r="D207" s="483"/>
      <c r="E207" s="28" t="s">
        <v>133</v>
      </c>
      <c r="F207" s="269">
        <v>5</v>
      </c>
      <c r="G207" s="86">
        <f>Cenovnik!G207</f>
        <v>0</v>
      </c>
      <c r="H207" s="99">
        <f t="shared" si="3"/>
        <v>0</v>
      </c>
    </row>
    <row r="208" spans="1:8" ht="15.75" thickBot="1" x14ac:dyDescent="0.3">
      <c r="A208" s="32"/>
      <c r="B208" s="7"/>
      <c r="C208" s="7"/>
      <c r="D208" s="459"/>
      <c r="E208" s="460"/>
      <c r="F208" s="460"/>
      <c r="G208" s="461"/>
      <c r="H208" s="166">
        <f>SUM(H172:H207)</f>
        <v>0</v>
      </c>
    </row>
    <row r="209" spans="1:12" x14ac:dyDescent="0.25">
      <c r="A209" s="32"/>
      <c r="B209" s="7"/>
      <c r="C209" s="7"/>
      <c r="D209" s="7"/>
      <c r="E209" s="162"/>
      <c r="F209" s="7"/>
      <c r="G209" s="82"/>
      <c r="H209" s="89"/>
    </row>
    <row r="210" spans="1:12" ht="15.75" thickBot="1" x14ac:dyDescent="0.3">
      <c r="A210" s="32"/>
      <c r="B210" s="7"/>
      <c r="C210" s="7"/>
      <c r="D210" s="7"/>
      <c r="E210" s="31"/>
      <c r="F210" s="7"/>
      <c r="G210" s="82"/>
      <c r="H210" s="89"/>
    </row>
    <row r="211" spans="1:12" ht="15.75" thickBot="1" x14ac:dyDescent="0.3">
      <c r="A211" s="32"/>
      <c r="B211" s="6"/>
      <c r="C211" s="6"/>
      <c r="D211" s="462" t="s">
        <v>265</v>
      </c>
      <c r="E211" s="463"/>
      <c r="F211" s="463"/>
      <c r="G211" s="464"/>
      <c r="H211" s="102">
        <f>SUM(H154+H208)</f>
        <v>0</v>
      </c>
    </row>
    <row r="212" spans="1:12" ht="15.75" thickBot="1" x14ac:dyDescent="0.3">
      <c r="A212" s="65"/>
      <c r="B212" s="6"/>
      <c r="C212" s="6"/>
      <c r="D212" s="6"/>
      <c r="E212" s="162"/>
      <c r="F212" s="31"/>
      <c r="G212" s="87"/>
      <c r="H212" s="75"/>
    </row>
    <row r="213" spans="1:12" ht="15.75" thickBot="1" x14ac:dyDescent="0.3">
      <c r="A213" s="65"/>
      <c r="B213" s="465"/>
      <c r="C213" s="465"/>
      <c r="D213" s="465"/>
      <c r="E213" s="162"/>
      <c r="F213" s="7"/>
      <c r="G213" s="264"/>
      <c r="H213" s="278"/>
    </row>
    <row r="214" spans="1:12" ht="15.75" thickBot="1" x14ac:dyDescent="0.3">
      <c r="A214" s="65"/>
      <c r="B214" s="465"/>
      <c r="C214" s="465"/>
      <c r="D214" s="465"/>
      <c r="E214" s="162"/>
      <c r="F214" s="7"/>
      <c r="G214" s="266"/>
      <c r="H214" s="279"/>
    </row>
    <row r="215" spans="1:12" x14ac:dyDescent="0.25">
      <c r="A215" s="65"/>
      <c r="B215" s="7"/>
      <c r="C215" s="7"/>
      <c r="D215" s="7"/>
      <c r="E215" s="162"/>
      <c r="F215" s="7"/>
      <c r="G215" s="374"/>
      <c r="H215" s="375"/>
      <c r="L215" s="103"/>
    </row>
    <row r="216" spans="1:12" x14ac:dyDescent="0.25">
      <c r="A216" s="65"/>
      <c r="B216" s="7"/>
      <c r="C216" s="7"/>
      <c r="D216" s="7"/>
      <c r="E216" s="162"/>
      <c r="F216" s="7"/>
      <c r="G216" s="82"/>
      <c r="H216" s="100"/>
    </row>
    <row r="217" spans="1:12" ht="15.75" thickBot="1" x14ac:dyDescent="0.3">
      <c r="A217" s="65"/>
      <c r="B217" s="7"/>
      <c r="C217" s="7"/>
      <c r="D217" s="7"/>
      <c r="E217" s="162"/>
      <c r="F217" s="7"/>
      <c r="G217" s="280"/>
      <c r="H217" s="294"/>
    </row>
    <row r="218" spans="1:12" x14ac:dyDescent="0.25">
      <c r="A218" s="65"/>
      <c r="B218" s="6" t="s">
        <v>164</v>
      </c>
      <c r="C218" s="6"/>
      <c r="D218" s="6"/>
      <c r="E218" s="162"/>
      <c r="F218" s="7"/>
      <c r="G218" s="282"/>
      <c r="H218" s="295"/>
    </row>
    <row r="219" spans="1:12" x14ac:dyDescent="0.25">
      <c r="A219" s="65"/>
      <c r="B219" s="6" t="s">
        <v>165</v>
      </c>
      <c r="C219" s="6"/>
      <c r="D219" s="6"/>
      <c r="E219" s="162"/>
      <c r="F219" s="7"/>
      <c r="G219" s="299" t="s">
        <v>264</v>
      </c>
      <c r="H219" s="300"/>
    </row>
    <row r="220" spans="1:12" x14ac:dyDescent="0.25">
      <c r="A220" s="65"/>
      <c r="B220" s="7"/>
      <c r="C220" s="7"/>
      <c r="D220" s="7"/>
      <c r="E220" s="162"/>
      <c r="F220" s="7"/>
      <c r="G220" s="82"/>
      <c r="H220" s="100"/>
    </row>
    <row r="221" spans="1:12" x14ac:dyDescent="0.25">
      <c r="A221" s="65"/>
      <c r="B221" s="7"/>
      <c r="C221" s="7"/>
      <c r="D221" s="7"/>
      <c r="E221" s="162"/>
      <c r="F221" s="7"/>
      <c r="G221" s="82"/>
      <c r="H221" s="100"/>
    </row>
    <row r="222" spans="1:12" x14ac:dyDescent="0.25">
      <c r="A222" s="65"/>
      <c r="B222" s="7"/>
      <c r="C222" s="7"/>
      <c r="D222" s="7"/>
      <c r="E222" s="162"/>
      <c r="F222" s="7"/>
      <c r="G222" s="82"/>
      <c r="H222" s="100"/>
    </row>
    <row r="223" spans="1:12" x14ac:dyDescent="0.25">
      <c r="A223" s="65"/>
      <c r="B223" s="7"/>
      <c r="C223" s="7"/>
      <c r="D223" s="7"/>
      <c r="E223" s="162"/>
      <c r="F223" s="7"/>
      <c r="G223" s="82"/>
      <c r="H223" s="100"/>
    </row>
    <row r="224" spans="1:12" x14ac:dyDescent="0.25">
      <c r="A224" s="65"/>
      <c r="B224" s="7"/>
      <c r="C224" s="7"/>
      <c r="D224" s="7"/>
      <c r="E224" s="162"/>
      <c r="F224" s="7"/>
      <c r="G224" s="82"/>
      <c r="H224" s="100"/>
    </row>
    <row r="225" spans="1:8" x14ac:dyDescent="0.25">
      <c r="A225" s="65"/>
      <c r="B225" s="7"/>
      <c r="C225" s="7"/>
      <c r="D225" s="7"/>
      <c r="E225" s="162"/>
      <c r="F225" s="7"/>
      <c r="G225" s="82"/>
      <c r="H225" s="100"/>
    </row>
    <row r="226" spans="1:8" x14ac:dyDescent="0.25">
      <c r="A226" s="65"/>
      <c r="B226" s="7"/>
      <c r="C226" s="7"/>
      <c r="D226" s="7"/>
      <c r="E226" s="162"/>
      <c r="F226" s="7"/>
      <c r="G226" s="82"/>
      <c r="H226" s="100"/>
    </row>
    <row r="227" spans="1:8" x14ac:dyDescent="0.25">
      <c r="A227" s="65"/>
      <c r="B227" s="7"/>
      <c r="C227" s="7"/>
      <c r="D227" s="7"/>
      <c r="E227" s="162"/>
      <c r="F227" s="7"/>
      <c r="G227" s="82"/>
      <c r="H227" s="100"/>
    </row>
    <row r="228" spans="1:8" x14ac:dyDescent="0.25">
      <c r="A228" s="65"/>
      <c r="B228" s="7"/>
      <c r="C228" s="7"/>
      <c r="D228" s="7"/>
      <c r="E228" s="162"/>
      <c r="F228" s="7"/>
      <c r="G228" s="82"/>
      <c r="H228" s="100"/>
    </row>
    <row r="229" spans="1:8" x14ac:dyDescent="0.25">
      <c r="A229" s="65"/>
      <c r="B229" s="7"/>
      <c r="C229" s="7"/>
      <c r="D229" s="7"/>
      <c r="E229" s="162"/>
      <c r="F229" s="7"/>
      <c r="G229" s="82"/>
      <c r="H229" s="100"/>
    </row>
    <row r="230" spans="1:8" x14ac:dyDescent="0.25">
      <c r="A230" s="65"/>
      <c r="B230" s="7"/>
      <c r="C230" s="7"/>
      <c r="D230" s="7"/>
      <c r="E230" s="162"/>
      <c r="F230" s="7"/>
      <c r="G230" s="82"/>
      <c r="H230" s="100"/>
    </row>
    <row r="231" spans="1:8" x14ac:dyDescent="0.25">
      <c r="A231" s="65"/>
      <c r="B231" s="7"/>
      <c r="C231" s="7"/>
      <c r="D231" s="7"/>
      <c r="E231" s="162"/>
      <c r="F231" s="7"/>
      <c r="G231" s="82"/>
      <c r="H231" s="100"/>
    </row>
    <row r="232" spans="1:8" x14ac:dyDescent="0.25">
      <c r="A232" s="65"/>
      <c r="B232" s="7"/>
      <c r="C232" s="7"/>
      <c r="D232" s="7"/>
      <c r="E232" s="162"/>
      <c r="F232" s="7"/>
      <c r="G232" s="82"/>
      <c r="H232" s="100"/>
    </row>
    <row r="233" spans="1:8" x14ac:dyDescent="0.25">
      <c r="A233" s="65"/>
      <c r="B233" s="7"/>
      <c r="C233" s="7"/>
      <c r="D233" s="7"/>
      <c r="E233" s="162"/>
      <c r="F233" s="7"/>
      <c r="G233" s="82"/>
      <c r="H233" s="100"/>
    </row>
    <row r="234" spans="1:8" x14ac:dyDescent="0.25">
      <c r="A234" s="65"/>
      <c r="B234" s="7"/>
      <c r="C234" s="7"/>
      <c r="D234" s="7"/>
      <c r="E234" s="162"/>
      <c r="F234" s="7"/>
      <c r="G234" s="82"/>
      <c r="H234" s="100"/>
    </row>
    <row r="235" spans="1:8" x14ac:dyDescent="0.25">
      <c r="A235" s="65"/>
      <c r="B235" s="7"/>
      <c r="C235" s="7"/>
      <c r="D235" s="7"/>
      <c r="E235" s="162"/>
      <c r="F235" s="7"/>
      <c r="G235" s="82"/>
      <c r="H235" s="100"/>
    </row>
    <row r="236" spans="1:8" x14ac:dyDescent="0.25">
      <c r="A236" s="65"/>
      <c r="B236" s="7"/>
      <c r="C236" s="7"/>
      <c r="D236" s="7"/>
      <c r="E236" s="162"/>
      <c r="F236" s="7"/>
      <c r="G236" s="82"/>
      <c r="H236" s="100"/>
    </row>
    <row r="237" spans="1:8" x14ac:dyDescent="0.25">
      <c r="A237" s="65"/>
      <c r="B237" s="7"/>
      <c r="C237" s="7"/>
      <c r="D237" s="7"/>
      <c r="E237" s="162"/>
      <c r="F237" s="7"/>
      <c r="G237" s="82"/>
      <c r="H237" s="100"/>
    </row>
    <row r="238" spans="1:8" x14ac:dyDescent="0.25">
      <c r="A238" s="65"/>
      <c r="B238" s="7"/>
      <c r="C238" s="7"/>
      <c r="D238" s="7"/>
      <c r="E238" s="162"/>
      <c r="F238" s="7"/>
      <c r="G238" s="82"/>
      <c r="H238" s="100"/>
    </row>
    <row r="239" spans="1:8" x14ac:dyDescent="0.25">
      <c r="A239" s="65"/>
      <c r="B239" s="7"/>
      <c r="C239" s="7"/>
      <c r="D239" s="7"/>
      <c r="E239" s="162"/>
      <c r="F239" s="7"/>
      <c r="G239" s="82"/>
      <c r="H239" s="100"/>
    </row>
    <row r="240" spans="1:8" x14ac:dyDescent="0.25">
      <c r="A240" s="65"/>
      <c r="B240" s="7"/>
      <c r="C240" s="7"/>
      <c r="D240" s="7"/>
      <c r="E240" s="162"/>
      <c r="F240" s="7"/>
      <c r="G240" s="82"/>
      <c r="H240" s="100"/>
    </row>
    <row r="241" spans="1:8" x14ac:dyDescent="0.25">
      <c r="A241" s="65"/>
      <c r="B241" s="7"/>
      <c r="C241" s="7"/>
      <c r="D241" s="7"/>
      <c r="E241" s="162"/>
      <c r="F241" s="7"/>
      <c r="G241" s="82"/>
      <c r="H241" s="100"/>
    </row>
    <row r="242" spans="1:8" x14ac:dyDescent="0.25">
      <c r="A242" s="65"/>
      <c r="B242" s="7"/>
      <c r="C242" s="7"/>
      <c r="D242" s="7"/>
      <c r="E242" s="162"/>
      <c r="F242" s="7"/>
      <c r="G242" s="82"/>
      <c r="H242" s="100"/>
    </row>
    <row r="243" spans="1:8" x14ac:dyDescent="0.25">
      <c r="A243" s="65"/>
      <c r="B243" s="7"/>
      <c r="C243" s="7"/>
      <c r="D243" s="7"/>
      <c r="E243" s="162"/>
      <c r="F243" s="7"/>
      <c r="G243" s="82"/>
      <c r="H243" s="100"/>
    </row>
    <row r="244" spans="1:8" x14ac:dyDescent="0.25">
      <c r="A244" s="65"/>
      <c r="B244" s="7"/>
      <c r="C244" s="7"/>
      <c r="D244" s="7"/>
      <c r="E244" s="162"/>
      <c r="F244" s="7"/>
      <c r="G244" s="82"/>
      <c r="H244" s="100"/>
    </row>
    <row r="245" spans="1:8" x14ac:dyDescent="0.25">
      <c r="A245" s="65"/>
      <c r="B245" s="7"/>
      <c r="C245" s="7"/>
      <c r="D245" s="7"/>
      <c r="F245" s="7"/>
      <c r="G245" s="82"/>
      <c r="H245" s="100"/>
    </row>
    <row r="246" spans="1:8" x14ac:dyDescent="0.25">
      <c r="A246" s="65"/>
      <c r="B246" s="7"/>
      <c r="C246" s="7"/>
      <c r="D246" s="7"/>
      <c r="F246" s="7"/>
      <c r="G246" s="82"/>
      <c r="H246" s="100"/>
    </row>
    <row r="247" spans="1:8" ht="15.75" thickBot="1" x14ac:dyDescent="0.3">
      <c r="A247" s="67"/>
      <c r="B247" s="68"/>
      <c r="C247" s="68"/>
      <c r="D247" s="68"/>
      <c r="E247" s="101"/>
      <c r="F247" s="68"/>
      <c r="G247" s="83"/>
      <c r="H247" s="95"/>
    </row>
  </sheetData>
  <mergeCells count="242">
    <mergeCell ref="D208:G208"/>
    <mergeCell ref="D211:G211"/>
    <mergeCell ref="B213:D213"/>
    <mergeCell ref="B214:D214"/>
    <mergeCell ref="G215:H215"/>
    <mergeCell ref="A204:A205"/>
    <mergeCell ref="B204:D204"/>
    <mergeCell ref="B205:D205"/>
    <mergeCell ref="A206:A207"/>
    <mergeCell ref="B206:D206"/>
    <mergeCell ref="B207:D207"/>
    <mergeCell ref="A200:A201"/>
    <mergeCell ref="B200:D200"/>
    <mergeCell ref="B201:D201"/>
    <mergeCell ref="A202:A203"/>
    <mergeCell ref="B202:D202"/>
    <mergeCell ref="B203:D203"/>
    <mergeCell ref="A194:A195"/>
    <mergeCell ref="B194:D194"/>
    <mergeCell ref="B195:D195"/>
    <mergeCell ref="A196:A199"/>
    <mergeCell ref="B196:D196"/>
    <mergeCell ref="B197:D197"/>
    <mergeCell ref="B198:D198"/>
    <mergeCell ref="B199:D199"/>
    <mergeCell ref="A190:A191"/>
    <mergeCell ref="B190:D190"/>
    <mergeCell ref="B191:D191"/>
    <mergeCell ref="A192:A193"/>
    <mergeCell ref="B192:D192"/>
    <mergeCell ref="B193:D193"/>
    <mergeCell ref="A186:A187"/>
    <mergeCell ref="B186:D186"/>
    <mergeCell ref="B187:D187"/>
    <mergeCell ref="A188:A189"/>
    <mergeCell ref="B188:D188"/>
    <mergeCell ref="B189:D189"/>
    <mergeCell ref="A180:A183"/>
    <mergeCell ref="B180:D180"/>
    <mergeCell ref="B181:D181"/>
    <mergeCell ref="B182:D182"/>
    <mergeCell ref="B183:D183"/>
    <mergeCell ref="A184:A185"/>
    <mergeCell ref="B184:D184"/>
    <mergeCell ref="B185:D185"/>
    <mergeCell ref="A176:A177"/>
    <mergeCell ref="B176:D176"/>
    <mergeCell ref="B177:D177"/>
    <mergeCell ref="A178:A179"/>
    <mergeCell ref="B178:D178"/>
    <mergeCell ref="B179:D179"/>
    <mergeCell ref="B170:D170"/>
    <mergeCell ref="B171:D171"/>
    <mergeCell ref="A172:A173"/>
    <mergeCell ref="B172:D172"/>
    <mergeCell ref="B173:D173"/>
    <mergeCell ref="A174:A175"/>
    <mergeCell ref="B174:D174"/>
    <mergeCell ref="B175:D175"/>
    <mergeCell ref="A164:C164"/>
    <mergeCell ref="A166:H166"/>
    <mergeCell ref="A168:D168"/>
    <mergeCell ref="E168:G168"/>
    <mergeCell ref="A169:D169"/>
    <mergeCell ref="E169:F169"/>
    <mergeCell ref="G169:H169"/>
    <mergeCell ref="A146:A147"/>
    <mergeCell ref="A148:A149"/>
    <mergeCell ref="A150:A151"/>
    <mergeCell ref="B150:D150"/>
    <mergeCell ref="B151:D151"/>
    <mergeCell ref="A152:A153"/>
    <mergeCell ref="B152:D152"/>
    <mergeCell ref="B153:D153"/>
    <mergeCell ref="A142:A143"/>
    <mergeCell ref="B142:D142"/>
    <mergeCell ref="B143:D143"/>
    <mergeCell ref="A144:A145"/>
    <mergeCell ref="B144:D144"/>
    <mergeCell ref="B145:D145"/>
    <mergeCell ref="B137:D137"/>
    <mergeCell ref="B138:D138"/>
    <mergeCell ref="B139:D139"/>
    <mergeCell ref="A140:A141"/>
    <mergeCell ref="B140:D140"/>
    <mergeCell ref="B141:D141"/>
    <mergeCell ref="B131:D131"/>
    <mergeCell ref="B132:D132"/>
    <mergeCell ref="B133:D133"/>
    <mergeCell ref="B134:D134"/>
    <mergeCell ref="B135:D135"/>
    <mergeCell ref="B136:D136"/>
    <mergeCell ref="A122:A139"/>
    <mergeCell ref="B122:D122"/>
    <mergeCell ref="B123:D123"/>
    <mergeCell ref="B124:D124"/>
    <mergeCell ref="B125:D125"/>
    <mergeCell ref="B126:D126"/>
    <mergeCell ref="B127:D127"/>
    <mergeCell ref="B128:D128"/>
    <mergeCell ref="B129:D129"/>
    <mergeCell ref="B130:D130"/>
    <mergeCell ref="A112:A115"/>
    <mergeCell ref="B114:D114"/>
    <mergeCell ref="B115:D115"/>
    <mergeCell ref="A116:A121"/>
    <mergeCell ref="B116:D116"/>
    <mergeCell ref="B118:D118"/>
    <mergeCell ref="B119:D119"/>
    <mergeCell ref="B120:D120"/>
    <mergeCell ref="B121:D121"/>
    <mergeCell ref="A103:A104"/>
    <mergeCell ref="B103:D103"/>
    <mergeCell ref="B104:D104"/>
    <mergeCell ref="A105:A111"/>
    <mergeCell ref="B105:D105"/>
    <mergeCell ref="B106:D106"/>
    <mergeCell ref="B107:D107"/>
    <mergeCell ref="B108:D108"/>
    <mergeCell ref="B109:D109"/>
    <mergeCell ref="B110:D110"/>
    <mergeCell ref="B111:D111"/>
    <mergeCell ref="A99:A100"/>
    <mergeCell ref="B99:D99"/>
    <mergeCell ref="B100:D100"/>
    <mergeCell ref="A101:A102"/>
    <mergeCell ref="B101:D101"/>
    <mergeCell ref="B102:D102"/>
    <mergeCell ref="A93:A94"/>
    <mergeCell ref="A95:A96"/>
    <mergeCell ref="B95:D95"/>
    <mergeCell ref="B96:D96"/>
    <mergeCell ref="A97:A98"/>
    <mergeCell ref="B97:D97"/>
    <mergeCell ref="B98:D98"/>
    <mergeCell ref="A81:A82"/>
    <mergeCell ref="A83:A84"/>
    <mergeCell ref="A85:A86"/>
    <mergeCell ref="A87:A88"/>
    <mergeCell ref="A89:A90"/>
    <mergeCell ref="A91:A92"/>
    <mergeCell ref="A77:A78"/>
    <mergeCell ref="B77:D77"/>
    <mergeCell ref="B78:D78"/>
    <mergeCell ref="A79:A80"/>
    <mergeCell ref="B79:D79"/>
    <mergeCell ref="B80:D80"/>
    <mergeCell ref="A73:A74"/>
    <mergeCell ref="B73:D73"/>
    <mergeCell ref="B74:D74"/>
    <mergeCell ref="A75:A76"/>
    <mergeCell ref="B75:D75"/>
    <mergeCell ref="B76:D76"/>
    <mergeCell ref="A69:A70"/>
    <mergeCell ref="B69:D69"/>
    <mergeCell ref="B70:D70"/>
    <mergeCell ref="A71:A72"/>
    <mergeCell ref="B71:D71"/>
    <mergeCell ref="B72:D72"/>
    <mergeCell ref="A65:A66"/>
    <mergeCell ref="B65:D65"/>
    <mergeCell ref="B66:D66"/>
    <mergeCell ref="A67:A68"/>
    <mergeCell ref="B67:D67"/>
    <mergeCell ref="B68:D68"/>
    <mergeCell ref="B58:D58"/>
    <mergeCell ref="B59:D59"/>
    <mergeCell ref="B60:D60"/>
    <mergeCell ref="B61:D61"/>
    <mergeCell ref="B62:D62"/>
    <mergeCell ref="A63:A64"/>
    <mergeCell ref="B63:D63"/>
    <mergeCell ref="B64:D64"/>
    <mergeCell ref="B50:D50"/>
    <mergeCell ref="B51:D51"/>
    <mergeCell ref="B53:D53"/>
    <mergeCell ref="B54:D54"/>
    <mergeCell ref="B55:D55"/>
    <mergeCell ref="B57:D57"/>
    <mergeCell ref="A40:A62"/>
    <mergeCell ref="B40:D40"/>
    <mergeCell ref="B41:D41"/>
    <mergeCell ref="B42:D42"/>
    <mergeCell ref="B43:D43"/>
    <mergeCell ref="B44:D44"/>
    <mergeCell ref="B45:D45"/>
    <mergeCell ref="B47:D47"/>
    <mergeCell ref="B48:D48"/>
    <mergeCell ref="B49:D49"/>
    <mergeCell ref="A36:A37"/>
    <mergeCell ref="B36:D36"/>
    <mergeCell ref="B37:D37"/>
    <mergeCell ref="A38:A39"/>
    <mergeCell ref="B38:D38"/>
    <mergeCell ref="B39:D39"/>
    <mergeCell ref="A32:A33"/>
    <mergeCell ref="B32:D32"/>
    <mergeCell ref="B33:D33"/>
    <mergeCell ref="A34:A35"/>
    <mergeCell ref="B34:D34"/>
    <mergeCell ref="B35:D35"/>
    <mergeCell ref="B15:D15"/>
    <mergeCell ref="A16:A17"/>
    <mergeCell ref="B16:D16"/>
    <mergeCell ref="B17:D17"/>
    <mergeCell ref="A26:A27"/>
    <mergeCell ref="A28:A29"/>
    <mergeCell ref="B28:D28"/>
    <mergeCell ref="B29:D29"/>
    <mergeCell ref="A30:A31"/>
    <mergeCell ref="B30:D30"/>
    <mergeCell ref="B31:D31"/>
    <mergeCell ref="A22:A23"/>
    <mergeCell ref="B22:D22"/>
    <mergeCell ref="B23:D23"/>
    <mergeCell ref="A24:A25"/>
    <mergeCell ref="B24:D24"/>
    <mergeCell ref="B25:D25"/>
    <mergeCell ref="G219:H219"/>
    <mergeCell ref="B27:D27"/>
    <mergeCell ref="A7:H7"/>
    <mergeCell ref="A8:H8"/>
    <mergeCell ref="A10:D10"/>
    <mergeCell ref="A11:D11"/>
    <mergeCell ref="E11:F11"/>
    <mergeCell ref="B12:D12"/>
    <mergeCell ref="A1:C1"/>
    <mergeCell ref="A2:H2"/>
    <mergeCell ref="A3:H3"/>
    <mergeCell ref="A4:H4"/>
    <mergeCell ref="A5:H5"/>
    <mergeCell ref="A6:H6"/>
    <mergeCell ref="G11:H11"/>
    <mergeCell ref="A18:A19"/>
    <mergeCell ref="B18:D18"/>
    <mergeCell ref="B19:D19"/>
    <mergeCell ref="A20:A21"/>
    <mergeCell ref="B20:D20"/>
    <mergeCell ref="B21:D21"/>
    <mergeCell ref="B13:D13"/>
    <mergeCell ref="A14:A15"/>
    <mergeCell ref="B14:D14"/>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7"/>
  <sheetViews>
    <sheetView workbookViewId="0">
      <selection activeCell="A2" sqref="A2:H2"/>
    </sheetView>
  </sheetViews>
  <sheetFormatPr defaultRowHeight="15" x14ac:dyDescent="0.25"/>
  <cols>
    <col min="1" max="1" width="3.85546875" style="8" customWidth="1"/>
    <col min="2" max="2" width="10.85546875" style="8" customWidth="1"/>
    <col min="3" max="3" width="8.140625" style="8" customWidth="1"/>
    <col min="4" max="4" width="29.85546875" style="8" customWidth="1"/>
    <col min="5" max="5" width="9.140625" style="8" customWidth="1"/>
    <col min="6" max="6" width="9" style="8" bestFit="1" customWidth="1"/>
    <col min="7" max="7" width="11.28515625" style="88" customWidth="1"/>
    <col min="8" max="8" width="16.85546875" style="88" customWidth="1"/>
    <col min="12" max="12" width="17.28515625" customWidth="1"/>
  </cols>
  <sheetData>
    <row r="1" spans="1:11" ht="15.75" thickBot="1" x14ac:dyDescent="0.3">
      <c r="A1" s="389"/>
      <c r="B1" s="390"/>
      <c r="C1" s="390"/>
      <c r="D1" s="4"/>
      <c r="E1" s="9"/>
      <c r="F1" s="10"/>
      <c r="G1" s="4"/>
      <c r="H1" s="11"/>
    </row>
    <row r="2" spans="1:11" ht="15.75" thickBot="1" x14ac:dyDescent="0.3">
      <c r="A2" s="488" t="s">
        <v>244</v>
      </c>
      <c r="B2" s="489"/>
      <c r="C2" s="489"/>
      <c r="D2" s="489"/>
      <c r="E2" s="489"/>
      <c r="F2" s="489"/>
      <c r="G2" s="489"/>
      <c r="H2" s="490"/>
    </row>
    <row r="3" spans="1:11" ht="19.5" customHeight="1" thickBot="1" x14ac:dyDescent="0.3">
      <c r="A3" s="394"/>
      <c r="B3" s="395"/>
      <c r="C3" s="395"/>
      <c r="D3" s="395"/>
      <c r="E3" s="395"/>
      <c r="F3" s="395"/>
      <c r="G3" s="395"/>
      <c r="H3" s="396"/>
    </row>
    <row r="4" spans="1:11" ht="93" customHeight="1" thickBot="1" x14ac:dyDescent="0.3">
      <c r="A4" s="397" t="s">
        <v>183</v>
      </c>
      <c r="B4" s="398"/>
      <c r="C4" s="398"/>
      <c r="D4" s="398"/>
      <c r="E4" s="398"/>
      <c r="F4" s="398"/>
      <c r="G4" s="398"/>
      <c r="H4" s="399"/>
    </row>
    <row r="5" spans="1:11" ht="18" customHeight="1" thickBot="1" x14ac:dyDescent="0.3">
      <c r="A5" s="415"/>
      <c r="B5" s="416"/>
      <c r="C5" s="416"/>
      <c r="D5" s="416"/>
      <c r="E5" s="416"/>
      <c r="F5" s="416"/>
      <c r="G5" s="416"/>
      <c r="H5" s="417"/>
    </row>
    <row r="6" spans="1:11" ht="9.75" customHeight="1" x14ac:dyDescent="0.25">
      <c r="A6" s="473"/>
      <c r="B6" s="474"/>
      <c r="C6" s="474"/>
      <c r="D6" s="474"/>
      <c r="E6" s="474"/>
      <c r="F6" s="474"/>
      <c r="G6" s="474"/>
      <c r="H6" s="475"/>
    </row>
    <row r="7" spans="1:11" ht="9.75" customHeight="1" x14ac:dyDescent="0.25">
      <c r="A7" s="404"/>
      <c r="B7" s="405"/>
      <c r="C7" s="405"/>
      <c r="D7" s="405"/>
      <c r="E7" s="405"/>
      <c r="F7" s="405"/>
      <c r="G7" s="405"/>
      <c r="H7" s="406"/>
    </row>
    <row r="8" spans="1:11" ht="45" customHeight="1" x14ac:dyDescent="0.25">
      <c r="A8" s="407" t="s">
        <v>266</v>
      </c>
      <c r="B8" s="408"/>
      <c r="C8" s="408"/>
      <c r="D8" s="408"/>
      <c r="E8" s="408"/>
      <c r="F8" s="408"/>
      <c r="G8" s="408"/>
      <c r="H8" s="409"/>
    </row>
    <row r="9" spans="1:11" ht="15.75" thickBot="1" x14ac:dyDescent="0.3">
      <c r="A9" s="32"/>
      <c r="B9" s="6"/>
      <c r="C9" s="6"/>
      <c r="D9" s="6"/>
      <c r="E9" s="149"/>
      <c r="F9" s="6"/>
      <c r="G9" s="79"/>
      <c r="H9" s="89"/>
    </row>
    <row r="10" spans="1:11" s="131" customFormat="1" ht="17.25" customHeight="1" thickBot="1" x14ac:dyDescent="0.3">
      <c r="A10" s="476" t="s">
        <v>168</v>
      </c>
      <c r="B10" s="411"/>
      <c r="C10" s="411"/>
      <c r="D10" s="411"/>
      <c r="E10" s="128" t="s">
        <v>185</v>
      </c>
      <c r="F10" s="129"/>
      <c r="G10" s="129"/>
      <c r="H10" s="130">
        <v>6</v>
      </c>
      <c r="K10" s="132"/>
    </row>
    <row r="11" spans="1:11" s="131" customFormat="1" ht="15.75" customHeight="1" thickBot="1" x14ac:dyDescent="0.3">
      <c r="A11" s="412" t="s">
        <v>225</v>
      </c>
      <c r="B11" s="411"/>
      <c r="C11" s="411"/>
      <c r="D11" s="413"/>
      <c r="E11" s="466" t="s">
        <v>169</v>
      </c>
      <c r="F11" s="487"/>
      <c r="G11" s="466" t="s">
        <v>224</v>
      </c>
      <c r="H11" s="467"/>
    </row>
    <row r="12" spans="1:11" ht="15.75" thickBot="1" x14ac:dyDescent="0.3">
      <c r="A12" s="33" t="s">
        <v>0</v>
      </c>
      <c r="B12" s="385" t="s">
        <v>1</v>
      </c>
      <c r="C12" s="386"/>
      <c r="D12" s="387"/>
      <c r="E12" s="13" t="s">
        <v>127</v>
      </c>
      <c r="F12" s="34"/>
      <c r="G12" s="34" t="s">
        <v>167</v>
      </c>
      <c r="H12" s="91" t="s">
        <v>170</v>
      </c>
    </row>
    <row r="13" spans="1:11" ht="15.75" thickBot="1" x14ac:dyDescent="0.3">
      <c r="A13" s="35" t="s">
        <v>2</v>
      </c>
      <c r="B13" s="403" t="s">
        <v>3</v>
      </c>
      <c r="C13" s="377"/>
      <c r="D13" s="378"/>
      <c r="E13" s="14" t="s">
        <v>128</v>
      </c>
      <c r="F13" s="36"/>
      <c r="G13" s="161" t="s">
        <v>166</v>
      </c>
      <c r="H13" s="92" t="s">
        <v>171</v>
      </c>
    </row>
    <row r="14" spans="1:11" x14ac:dyDescent="0.25">
      <c r="A14" s="351">
        <v>1</v>
      </c>
      <c r="B14" s="442" t="s">
        <v>197</v>
      </c>
      <c r="C14" s="443"/>
      <c r="D14" s="444"/>
      <c r="E14" s="15" t="s">
        <v>129</v>
      </c>
      <c r="F14" s="37"/>
      <c r="G14" s="38"/>
      <c r="H14" s="93"/>
    </row>
    <row r="15" spans="1:11" ht="33.75" customHeight="1" x14ac:dyDescent="0.25">
      <c r="A15" s="302"/>
      <c r="B15" s="303" t="s">
        <v>4</v>
      </c>
      <c r="C15" s="304"/>
      <c r="D15" s="305"/>
      <c r="E15" s="16" t="s">
        <v>130</v>
      </c>
      <c r="F15" s="39"/>
      <c r="G15" s="40">
        <f>Cenovnik!G15</f>
        <v>0</v>
      </c>
      <c r="H15" s="94">
        <f>F15*G15</f>
        <v>0</v>
      </c>
    </row>
    <row r="16" spans="1:11" x14ac:dyDescent="0.25">
      <c r="A16" s="301">
        <f>SUM(A14+1)</f>
        <v>2</v>
      </c>
      <c r="B16" s="306" t="s">
        <v>5</v>
      </c>
      <c r="C16" s="307"/>
      <c r="D16" s="308"/>
      <c r="E16" s="17" t="s">
        <v>129</v>
      </c>
      <c r="F16" s="39"/>
      <c r="G16" s="42"/>
      <c r="H16" s="94"/>
    </row>
    <row r="17" spans="1:8" x14ac:dyDescent="0.25">
      <c r="A17" s="302"/>
      <c r="B17" s="348" t="s">
        <v>210</v>
      </c>
      <c r="C17" s="349"/>
      <c r="D17" s="350"/>
      <c r="E17" s="16" t="s">
        <v>130</v>
      </c>
      <c r="F17" s="39"/>
      <c r="G17" s="40">
        <f>Cenovnik!G17</f>
        <v>0</v>
      </c>
      <c r="H17" s="94">
        <f>F17*G17</f>
        <v>0</v>
      </c>
    </row>
    <row r="18" spans="1:8" x14ac:dyDescent="0.25">
      <c r="A18" s="301">
        <f>SUM(A16+1)</f>
        <v>3</v>
      </c>
      <c r="B18" s="306" t="s">
        <v>195</v>
      </c>
      <c r="C18" s="307"/>
      <c r="D18" s="308"/>
      <c r="E18" s="17" t="s">
        <v>129</v>
      </c>
      <c r="F18" s="39"/>
      <c r="G18" s="42"/>
      <c r="H18" s="94"/>
    </row>
    <row r="19" spans="1:8" x14ac:dyDescent="0.25">
      <c r="A19" s="302"/>
      <c r="B19" s="348" t="s">
        <v>211</v>
      </c>
      <c r="C19" s="349"/>
      <c r="D19" s="350"/>
      <c r="E19" s="18" t="s">
        <v>130</v>
      </c>
      <c r="F19" s="39"/>
      <c r="G19" s="40">
        <f>Cenovnik!G19</f>
        <v>0</v>
      </c>
      <c r="H19" s="94">
        <f>F19*G19</f>
        <v>0</v>
      </c>
    </row>
    <row r="20" spans="1:8" x14ac:dyDescent="0.25">
      <c r="A20" s="301">
        <f>SUM(A18+1)</f>
        <v>4</v>
      </c>
      <c r="B20" s="306" t="s">
        <v>6</v>
      </c>
      <c r="C20" s="307"/>
      <c r="D20" s="308"/>
      <c r="E20" s="17" t="s">
        <v>129</v>
      </c>
      <c r="F20" s="39"/>
      <c r="G20" s="42"/>
      <c r="H20" s="94"/>
    </row>
    <row r="21" spans="1:8" ht="40.5" customHeight="1" x14ac:dyDescent="0.25">
      <c r="A21" s="302"/>
      <c r="B21" s="303" t="s">
        <v>7</v>
      </c>
      <c r="C21" s="304"/>
      <c r="D21" s="305"/>
      <c r="E21" s="16" t="s">
        <v>130</v>
      </c>
      <c r="F21" s="39"/>
      <c r="G21" s="40">
        <f>Cenovnik!G21</f>
        <v>0</v>
      </c>
      <c r="H21" s="94">
        <f>F21*G21</f>
        <v>0</v>
      </c>
    </row>
    <row r="22" spans="1:8" x14ac:dyDescent="0.25">
      <c r="A22" s="301">
        <f>SUM(A20+1)</f>
        <v>5</v>
      </c>
      <c r="B22" s="306" t="s">
        <v>8</v>
      </c>
      <c r="C22" s="307"/>
      <c r="D22" s="308"/>
      <c r="E22" s="17" t="s">
        <v>129</v>
      </c>
      <c r="F22" s="39"/>
      <c r="G22" s="42"/>
      <c r="H22" s="94"/>
    </row>
    <row r="23" spans="1:8" ht="15" customHeight="1" x14ac:dyDescent="0.25">
      <c r="A23" s="302"/>
      <c r="B23" s="303" t="s">
        <v>9</v>
      </c>
      <c r="C23" s="304"/>
      <c r="D23" s="305"/>
      <c r="E23" s="16" t="s">
        <v>130</v>
      </c>
      <c r="F23" s="39"/>
      <c r="G23" s="40">
        <f>Cenovnik!G23</f>
        <v>0</v>
      </c>
      <c r="H23" s="94">
        <f>F23*G23</f>
        <v>0</v>
      </c>
    </row>
    <row r="24" spans="1:8" x14ac:dyDescent="0.25">
      <c r="A24" s="301">
        <f>SUM(A22+1)</f>
        <v>6</v>
      </c>
      <c r="B24" s="306" t="s">
        <v>10</v>
      </c>
      <c r="C24" s="307"/>
      <c r="D24" s="308"/>
      <c r="E24" s="18" t="s">
        <v>129</v>
      </c>
      <c r="F24" s="39"/>
      <c r="G24" s="42"/>
      <c r="H24" s="94"/>
    </row>
    <row r="25" spans="1:8" ht="41.25" customHeight="1" x14ac:dyDescent="0.25">
      <c r="A25" s="302"/>
      <c r="B25" s="303" t="s">
        <v>11</v>
      </c>
      <c r="C25" s="304"/>
      <c r="D25" s="305"/>
      <c r="E25" s="18" t="s">
        <v>130</v>
      </c>
      <c r="F25" s="39"/>
      <c r="G25" s="40">
        <f>Cenovnik!G25</f>
        <v>0</v>
      </c>
      <c r="H25" s="94">
        <f>F25*G25</f>
        <v>0</v>
      </c>
    </row>
    <row r="26" spans="1:8" ht="33" customHeight="1" x14ac:dyDescent="0.25">
      <c r="A26" s="301">
        <f>SUM(A24+1)</f>
        <v>7</v>
      </c>
      <c r="B26" s="209" t="s">
        <v>261</v>
      </c>
      <c r="C26" s="210"/>
      <c r="D26" s="211"/>
      <c r="E26" s="17" t="s">
        <v>129</v>
      </c>
      <c r="F26" s="39"/>
      <c r="G26" s="42"/>
      <c r="H26" s="94"/>
    </row>
    <row r="27" spans="1:8" ht="33.75" customHeight="1" x14ac:dyDescent="0.25">
      <c r="A27" s="302"/>
      <c r="B27" s="296" t="s">
        <v>262</v>
      </c>
      <c r="C27" s="297"/>
      <c r="D27" s="298"/>
      <c r="E27" s="18" t="s">
        <v>130</v>
      </c>
      <c r="F27" s="39"/>
      <c r="G27" s="40">
        <f>Cenovnik!G27</f>
        <v>0</v>
      </c>
      <c r="H27" s="94">
        <f>F27*G27</f>
        <v>0</v>
      </c>
    </row>
    <row r="28" spans="1:8" x14ac:dyDescent="0.25">
      <c r="A28" s="301">
        <f>SUM(A26+1)</f>
        <v>8</v>
      </c>
      <c r="B28" s="306" t="s">
        <v>198</v>
      </c>
      <c r="C28" s="307"/>
      <c r="D28" s="308"/>
      <c r="E28" s="17" t="s">
        <v>129</v>
      </c>
      <c r="F28" s="39"/>
      <c r="G28" s="42"/>
      <c r="H28" s="94"/>
    </row>
    <row r="29" spans="1:8" ht="34.5" customHeight="1" x14ac:dyDescent="0.25">
      <c r="A29" s="302"/>
      <c r="B29" s="303" t="s">
        <v>212</v>
      </c>
      <c r="C29" s="304"/>
      <c r="D29" s="305"/>
      <c r="E29" s="16" t="s">
        <v>130</v>
      </c>
      <c r="F29" s="39"/>
      <c r="G29" s="40">
        <f>Cenovnik!G29</f>
        <v>0</v>
      </c>
      <c r="H29" s="94">
        <f>F29*G29</f>
        <v>0</v>
      </c>
    </row>
    <row r="30" spans="1:8" x14ac:dyDescent="0.25">
      <c r="A30" s="301">
        <f>SUM(A28+1)</f>
        <v>9</v>
      </c>
      <c r="B30" s="306" t="s">
        <v>12</v>
      </c>
      <c r="C30" s="307"/>
      <c r="D30" s="308"/>
      <c r="E30" s="17" t="s">
        <v>129</v>
      </c>
      <c r="F30" s="39"/>
      <c r="G30" s="42"/>
      <c r="H30" s="94"/>
    </row>
    <row r="31" spans="1:8" x14ac:dyDescent="0.25">
      <c r="A31" s="302"/>
      <c r="B31" s="348" t="s">
        <v>13</v>
      </c>
      <c r="C31" s="349"/>
      <c r="D31" s="350"/>
      <c r="E31" s="16" t="s">
        <v>130</v>
      </c>
      <c r="F31" s="39"/>
      <c r="G31" s="40">
        <f>Cenovnik!G31</f>
        <v>0</v>
      </c>
      <c r="H31" s="94">
        <f>F31*G31</f>
        <v>0</v>
      </c>
    </row>
    <row r="32" spans="1:8" x14ac:dyDescent="0.25">
      <c r="A32" s="301">
        <f>SUM(A30+1)</f>
        <v>10</v>
      </c>
      <c r="B32" s="306" t="s">
        <v>14</v>
      </c>
      <c r="C32" s="307"/>
      <c r="D32" s="308"/>
      <c r="E32" s="17" t="s">
        <v>129</v>
      </c>
      <c r="F32" s="39"/>
      <c r="G32" s="42"/>
      <c r="H32" s="94"/>
    </row>
    <row r="33" spans="1:8" x14ac:dyDescent="0.25">
      <c r="A33" s="302"/>
      <c r="B33" s="348" t="s">
        <v>15</v>
      </c>
      <c r="C33" s="349"/>
      <c r="D33" s="350"/>
      <c r="E33" s="19" t="s">
        <v>130</v>
      </c>
      <c r="F33" s="39"/>
      <c r="G33" s="40">
        <f>Cenovnik!G33</f>
        <v>0</v>
      </c>
      <c r="H33" s="94">
        <f>F33*G33</f>
        <v>0</v>
      </c>
    </row>
    <row r="34" spans="1:8" x14ac:dyDescent="0.25">
      <c r="A34" s="301">
        <f>SUM(A32+1)</f>
        <v>11</v>
      </c>
      <c r="B34" s="329" t="s">
        <v>16</v>
      </c>
      <c r="C34" s="330"/>
      <c r="D34" s="331"/>
      <c r="E34" s="18" t="s">
        <v>129</v>
      </c>
      <c r="F34" s="39"/>
      <c r="G34" s="47"/>
      <c r="H34" s="94"/>
    </row>
    <row r="35" spans="1:8" ht="15" customHeight="1" x14ac:dyDescent="0.25">
      <c r="A35" s="302"/>
      <c r="B35" s="303" t="s">
        <v>17</v>
      </c>
      <c r="C35" s="304"/>
      <c r="D35" s="305"/>
      <c r="E35" s="19" t="s">
        <v>130</v>
      </c>
      <c r="F35" s="39"/>
      <c r="G35" s="40">
        <f>Cenovnik!G35</f>
        <v>0</v>
      </c>
      <c r="H35" s="94">
        <f>F35*G35</f>
        <v>0</v>
      </c>
    </row>
    <row r="36" spans="1:8" x14ac:dyDescent="0.25">
      <c r="A36" s="301">
        <f>SUM(A34+1)</f>
        <v>12</v>
      </c>
      <c r="B36" s="306" t="s">
        <v>134</v>
      </c>
      <c r="C36" s="307"/>
      <c r="D36" s="308"/>
      <c r="E36" s="17" t="s">
        <v>131</v>
      </c>
      <c r="F36" s="39"/>
      <c r="G36" s="42"/>
      <c r="H36" s="94"/>
    </row>
    <row r="37" spans="1:8" x14ac:dyDescent="0.25">
      <c r="A37" s="302"/>
      <c r="B37" s="348" t="s">
        <v>135</v>
      </c>
      <c r="C37" s="349"/>
      <c r="D37" s="350"/>
      <c r="E37" s="16" t="s">
        <v>131</v>
      </c>
      <c r="F37" s="39"/>
      <c r="G37" s="40">
        <f>Cenovnik!G37</f>
        <v>0</v>
      </c>
      <c r="H37" s="94">
        <f>F37*G37</f>
        <v>0</v>
      </c>
    </row>
    <row r="38" spans="1:8" x14ac:dyDescent="0.25">
      <c r="A38" s="301">
        <f>SUM(A36+1)</f>
        <v>13</v>
      </c>
      <c r="B38" s="306" t="s">
        <v>18</v>
      </c>
      <c r="C38" s="307"/>
      <c r="D38" s="308"/>
      <c r="E38" s="17" t="s">
        <v>131</v>
      </c>
      <c r="F38" s="39"/>
      <c r="G38" s="42"/>
      <c r="H38" s="94"/>
    </row>
    <row r="39" spans="1:8" x14ac:dyDescent="0.25">
      <c r="A39" s="302"/>
      <c r="B39" s="348" t="s">
        <v>19</v>
      </c>
      <c r="C39" s="349"/>
      <c r="D39" s="350"/>
      <c r="E39" s="16" t="s">
        <v>131</v>
      </c>
      <c r="F39" s="39"/>
      <c r="G39" s="40">
        <f>Cenovnik!G39</f>
        <v>0</v>
      </c>
      <c r="H39" s="94">
        <f>F39*G39</f>
        <v>0</v>
      </c>
    </row>
    <row r="40" spans="1:8" x14ac:dyDescent="0.25">
      <c r="A40" s="309">
        <v>14</v>
      </c>
      <c r="B40" s="382" t="s">
        <v>20</v>
      </c>
      <c r="C40" s="383"/>
      <c r="D40" s="384"/>
      <c r="E40" s="18" t="s">
        <v>129</v>
      </c>
      <c r="F40" s="141"/>
      <c r="G40" s="47"/>
      <c r="H40" s="94"/>
    </row>
    <row r="41" spans="1:8" x14ac:dyDescent="0.25">
      <c r="A41" s="309"/>
      <c r="B41" s="436" t="s">
        <v>21</v>
      </c>
      <c r="C41" s="437"/>
      <c r="D41" s="438"/>
      <c r="E41" s="20"/>
      <c r="F41" s="39"/>
      <c r="G41" s="47"/>
      <c r="H41" s="94"/>
    </row>
    <row r="42" spans="1:8" x14ac:dyDescent="0.25">
      <c r="A42" s="309"/>
      <c r="B42" s="382" t="s">
        <v>22</v>
      </c>
      <c r="C42" s="383"/>
      <c r="D42" s="384"/>
      <c r="E42" s="18" t="s">
        <v>130</v>
      </c>
      <c r="F42" s="39"/>
      <c r="G42" s="40">
        <f>Cenovnik!G42</f>
        <v>0</v>
      </c>
      <c r="H42" s="94">
        <f t="shared" ref="H42:H62" si="0">F42*G42</f>
        <v>0</v>
      </c>
    </row>
    <row r="43" spans="1:8" x14ac:dyDescent="0.25">
      <c r="A43" s="309"/>
      <c r="B43" s="382" t="s">
        <v>23</v>
      </c>
      <c r="C43" s="383"/>
      <c r="D43" s="384"/>
      <c r="E43" s="20" t="s">
        <v>130</v>
      </c>
      <c r="F43" s="39"/>
      <c r="G43" s="40">
        <f>Cenovnik!G43</f>
        <v>0</v>
      </c>
      <c r="H43" s="94">
        <f t="shared" si="0"/>
        <v>0</v>
      </c>
    </row>
    <row r="44" spans="1:8" x14ac:dyDescent="0.25">
      <c r="A44" s="309"/>
      <c r="B44" s="315" t="s">
        <v>24</v>
      </c>
      <c r="C44" s="316"/>
      <c r="D44" s="317"/>
      <c r="E44" s="18" t="s">
        <v>130</v>
      </c>
      <c r="F44" s="39"/>
      <c r="G44" s="40">
        <f>Cenovnik!G44</f>
        <v>0</v>
      </c>
      <c r="H44" s="94">
        <f t="shared" si="0"/>
        <v>0</v>
      </c>
    </row>
    <row r="45" spans="1:8" x14ac:dyDescent="0.25">
      <c r="A45" s="309"/>
      <c r="B45" s="315" t="s">
        <v>25</v>
      </c>
      <c r="C45" s="316"/>
      <c r="D45" s="317"/>
      <c r="E45" s="20" t="s">
        <v>130</v>
      </c>
      <c r="F45" s="39"/>
      <c r="G45" s="40">
        <f>Cenovnik!G45</f>
        <v>0</v>
      </c>
      <c r="H45" s="94">
        <f t="shared" si="0"/>
        <v>0</v>
      </c>
    </row>
    <row r="46" spans="1:8" x14ac:dyDescent="0.25">
      <c r="A46" s="309"/>
      <c r="B46" s="197" t="s">
        <v>26</v>
      </c>
      <c r="C46" s="198"/>
      <c r="D46" s="199"/>
      <c r="E46" s="18" t="s">
        <v>130</v>
      </c>
      <c r="F46" s="39"/>
      <c r="G46" s="40">
        <f>Cenovnik!G46</f>
        <v>0</v>
      </c>
      <c r="H46" s="94">
        <f t="shared" si="0"/>
        <v>0</v>
      </c>
    </row>
    <row r="47" spans="1:8" x14ac:dyDescent="0.25">
      <c r="A47" s="309"/>
      <c r="B47" s="439" t="s">
        <v>27</v>
      </c>
      <c r="C47" s="440"/>
      <c r="D47" s="441"/>
      <c r="E47" s="18" t="s">
        <v>130</v>
      </c>
      <c r="F47" s="39"/>
      <c r="G47" s="40">
        <f>Cenovnik!G47</f>
        <v>0</v>
      </c>
      <c r="H47" s="94">
        <f t="shared" si="0"/>
        <v>0</v>
      </c>
    </row>
    <row r="48" spans="1:8" x14ac:dyDescent="0.25">
      <c r="A48" s="309"/>
      <c r="B48" s="315" t="s">
        <v>28</v>
      </c>
      <c r="C48" s="316"/>
      <c r="D48" s="317"/>
      <c r="E48" s="20" t="s">
        <v>130</v>
      </c>
      <c r="F48" s="39"/>
      <c r="G48" s="40">
        <f>Cenovnik!G48</f>
        <v>0</v>
      </c>
      <c r="H48" s="94">
        <f t="shared" si="0"/>
        <v>0</v>
      </c>
    </row>
    <row r="49" spans="1:8" x14ac:dyDescent="0.25">
      <c r="A49" s="309"/>
      <c r="B49" s="315" t="s">
        <v>29</v>
      </c>
      <c r="C49" s="316"/>
      <c r="D49" s="317"/>
      <c r="E49" s="18" t="s">
        <v>130</v>
      </c>
      <c r="F49" s="39"/>
      <c r="G49" s="40">
        <f>Cenovnik!G49</f>
        <v>0</v>
      </c>
      <c r="H49" s="94">
        <f t="shared" si="0"/>
        <v>0</v>
      </c>
    </row>
    <row r="50" spans="1:8" x14ac:dyDescent="0.25">
      <c r="A50" s="309"/>
      <c r="B50" s="315" t="s">
        <v>30</v>
      </c>
      <c r="C50" s="316"/>
      <c r="D50" s="317"/>
      <c r="E50" s="20" t="s">
        <v>130</v>
      </c>
      <c r="F50" s="39"/>
      <c r="G50" s="40">
        <f>Cenovnik!G50</f>
        <v>0</v>
      </c>
      <c r="H50" s="94">
        <f t="shared" si="0"/>
        <v>0</v>
      </c>
    </row>
    <row r="51" spans="1:8" x14ac:dyDescent="0.25">
      <c r="A51" s="309"/>
      <c r="B51" s="315" t="s">
        <v>31</v>
      </c>
      <c r="C51" s="316"/>
      <c r="D51" s="317"/>
      <c r="E51" s="20" t="s">
        <v>130</v>
      </c>
      <c r="F51" s="39"/>
      <c r="G51" s="40">
        <f>Cenovnik!G51</f>
        <v>0</v>
      </c>
      <c r="H51" s="94">
        <f t="shared" si="0"/>
        <v>0</v>
      </c>
    </row>
    <row r="52" spans="1:8" x14ac:dyDescent="0.25">
      <c r="A52" s="309"/>
      <c r="B52" s="197" t="s">
        <v>32</v>
      </c>
      <c r="C52" s="198"/>
      <c r="D52" s="199"/>
      <c r="E52" s="20" t="s">
        <v>130</v>
      </c>
      <c r="F52" s="39"/>
      <c r="G52" s="40">
        <f>Cenovnik!G52</f>
        <v>0</v>
      </c>
      <c r="H52" s="94">
        <f t="shared" si="0"/>
        <v>0</v>
      </c>
    </row>
    <row r="53" spans="1:8" x14ac:dyDescent="0.25">
      <c r="A53" s="309"/>
      <c r="B53" s="439" t="s">
        <v>33</v>
      </c>
      <c r="C53" s="440"/>
      <c r="D53" s="441"/>
      <c r="E53" s="20" t="s">
        <v>130</v>
      </c>
      <c r="F53" s="39"/>
      <c r="G53" s="40">
        <f>Cenovnik!G53</f>
        <v>0</v>
      </c>
      <c r="H53" s="94">
        <f t="shared" si="0"/>
        <v>0</v>
      </c>
    </row>
    <row r="54" spans="1:8" x14ac:dyDescent="0.25">
      <c r="A54" s="309"/>
      <c r="B54" s="315" t="s">
        <v>34</v>
      </c>
      <c r="C54" s="316"/>
      <c r="D54" s="317"/>
      <c r="E54" s="18" t="s">
        <v>130</v>
      </c>
      <c r="F54" s="39"/>
      <c r="G54" s="40">
        <f>Cenovnik!G54</f>
        <v>0</v>
      </c>
      <c r="H54" s="94">
        <f t="shared" si="0"/>
        <v>0</v>
      </c>
    </row>
    <row r="55" spans="1:8" x14ac:dyDescent="0.25">
      <c r="A55" s="309"/>
      <c r="B55" s="315" t="s">
        <v>35</v>
      </c>
      <c r="C55" s="316"/>
      <c r="D55" s="317"/>
      <c r="E55" s="20" t="s">
        <v>130</v>
      </c>
      <c r="F55" s="39"/>
      <c r="G55" s="40">
        <f>Cenovnik!G55</f>
        <v>0</v>
      </c>
      <c r="H55" s="94">
        <f t="shared" si="0"/>
        <v>0</v>
      </c>
    </row>
    <row r="56" spans="1:8" x14ac:dyDescent="0.25">
      <c r="A56" s="309"/>
      <c r="B56" s="197" t="s">
        <v>36</v>
      </c>
      <c r="C56" s="198"/>
      <c r="D56" s="199"/>
      <c r="E56" s="18" t="s">
        <v>130</v>
      </c>
      <c r="F56" s="39"/>
      <c r="G56" s="40">
        <f>Cenovnik!G56</f>
        <v>0</v>
      </c>
      <c r="H56" s="94">
        <f t="shared" si="0"/>
        <v>0</v>
      </c>
    </row>
    <row r="57" spans="1:8" x14ac:dyDescent="0.25">
      <c r="A57" s="309"/>
      <c r="B57" s="315" t="s">
        <v>37</v>
      </c>
      <c r="C57" s="316"/>
      <c r="D57" s="317"/>
      <c r="E57" s="18" t="s">
        <v>130</v>
      </c>
      <c r="F57" s="39"/>
      <c r="G57" s="40">
        <f>Cenovnik!G57</f>
        <v>0</v>
      </c>
      <c r="H57" s="94">
        <f t="shared" si="0"/>
        <v>0</v>
      </c>
    </row>
    <row r="58" spans="1:8" x14ac:dyDescent="0.25">
      <c r="A58" s="309"/>
      <c r="B58" s="315" t="s">
        <v>38</v>
      </c>
      <c r="C58" s="316"/>
      <c r="D58" s="317"/>
      <c r="E58" s="20" t="s">
        <v>130</v>
      </c>
      <c r="F58" s="39"/>
      <c r="G58" s="40">
        <f>Cenovnik!G58</f>
        <v>0</v>
      </c>
      <c r="H58" s="94">
        <f t="shared" si="0"/>
        <v>0</v>
      </c>
    </row>
    <row r="59" spans="1:8" x14ac:dyDescent="0.25">
      <c r="A59" s="309"/>
      <c r="B59" s="315" t="s">
        <v>39</v>
      </c>
      <c r="C59" s="316"/>
      <c r="D59" s="317"/>
      <c r="E59" s="18" t="s">
        <v>130</v>
      </c>
      <c r="F59" s="39"/>
      <c r="G59" s="40">
        <f>Cenovnik!G59</f>
        <v>0</v>
      </c>
      <c r="H59" s="94">
        <f t="shared" si="0"/>
        <v>0</v>
      </c>
    </row>
    <row r="60" spans="1:8" x14ac:dyDescent="0.25">
      <c r="A60" s="309"/>
      <c r="B60" s="315" t="s">
        <v>213</v>
      </c>
      <c r="C60" s="316"/>
      <c r="D60" s="317"/>
      <c r="E60" s="18" t="s">
        <v>130</v>
      </c>
      <c r="F60" s="39"/>
      <c r="G60" s="40">
        <f>Cenovnik!G60</f>
        <v>0</v>
      </c>
      <c r="H60" s="94">
        <f t="shared" si="0"/>
        <v>0</v>
      </c>
    </row>
    <row r="61" spans="1:8" ht="31.5" customHeight="1" x14ac:dyDescent="0.25">
      <c r="A61" s="309"/>
      <c r="B61" s="315" t="s">
        <v>40</v>
      </c>
      <c r="C61" s="316"/>
      <c r="D61" s="317"/>
      <c r="E61" s="18" t="s">
        <v>130</v>
      </c>
      <c r="F61" s="39"/>
      <c r="G61" s="40">
        <f>Cenovnik!G61</f>
        <v>0</v>
      </c>
      <c r="H61" s="94">
        <f t="shared" si="0"/>
        <v>0</v>
      </c>
    </row>
    <row r="62" spans="1:8" ht="15" customHeight="1" x14ac:dyDescent="0.25">
      <c r="A62" s="302"/>
      <c r="B62" s="355" t="s">
        <v>41</v>
      </c>
      <c r="C62" s="356"/>
      <c r="D62" s="388"/>
      <c r="E62" s="19" t="s">
        <v>130</v>
      </c>
      <c r="F62" s="39"/>
      <c r="G62" s="40">
        <f>Cenovnik!G62</f>
        <v>0</v>
      </c>
      <c r="H62" s="94">
        <f t="shared" si="0"/>
        <v>0</v>
      </c>
    </row>
    <row r="63" spans="1:8" x14ac:dyDescent="0.25">
      <c r="A63" s="301">
        <v>15</v>
      </c>
      <c r="B63" s="329" t="s">
        <v>42</v>
      </c>
      <c r="C63" s="330"/>
      <c r="D63" s="331"/>
      <c r="E63" s="18" t="s">
        <v>129</v>
      </c>
      <c r="F63" s="39"/>
      <c r="G63" s="42"/>
      <c r="H63" s="94"/>
    </row>
    <row r="64" spans="1:8" x14ac:dyDescent="0.25">
      <c r="A64" s="302"/>
      <c r="B64" s="355" t="s">
        <v>43</v>
      </c>
      <c r="C64" s="356"/>
      <c r="D64" s="388"/>
      <c r="E64" s="19" t="s">
        <v>130</v>
      </c>
      <c r="F64" s="39"/>
      <c r="G64" s="40">
        <f>Cenovnik!G64</f>
        <v>0</v>
      </c>
      <c r="H64" s="94">
        <f>F64*G64</f>
        <v>0</v>
      </c>
    </row>
    <row r="65" spans="1:8" x14ac:dyDescent="0.25">
      <c r="A65" s="301">
        <f>SUM(A63+1)</f>
        <v>16</v>
      </c>
      <c r="B65" s="329" t="s">
        <v>44</v>
      </c>
      <c r="C65" s="330"/>
      <c r="D65" s="331"/>
      <c r="E65" s="18" t="s">
        <v>129</v>
      </c>
      <c r="F65" s="39"/>
      <c r="G65" s="42"/>
      <c r="H65" s="94"/>
    </row>
    <row r="66" spans="1:8" x14ac:dyDescent="0.25">
      <c r="A66" s="302"/>
      <c r="B66" s="424" t="s">
        <v>45</v>
      </c>
      <c r="C66" s="425"/>
      <c r="D66" s="426"/>
      <c r="E66" s="18" t="s">
        <v>130</v>
      </c>
      <c r="F66" s="39"/>
      <c r="G66" s="40">
        <f>Cenovnik!G66</f>
        <v>0</v>
      </c>
      <c r="H66" s="94">
        <f>F66*G66</f>
        <v>0</v>
      </c>
    </row>
    <row r="67" spans="1:8" ht="37.5" customHeight="1" x14ac:dyDescent="0.25">
      <c r="A67" s="346">
        <f>SUM(A65+1)</f>
        <v>17</v>
      </c>
      <c r="B67" s="352" t="s">
        <v>174</v>
      </c>
      <c r="C67" s="353"/>
      <c r="D67" s="353"/>
      <c r="E67" s="21" t="s">
        <v>129</v>
      </c>
      <c r="F67" s="39"/>
      <c r="G67" s="51"/>
      <c r="H67" s="94"/>
    </row>
    <row r="68" spans="1:8" ht="36" customHeight="1" x14ac:dyDescent="0.25">
      <c r="A68" s="347"/>
      <c r="B68" s="445" t="s">
        <v>46</v>
      </c>
      <c r="C68" s="446"/>
      <c r="D68" s="446"/>
      <c r="E68" s="19" t="s">
        <v>130</v>
      </c>
      <c r="F68" s="39"/>
      <c r="G68" s="40">
        <f>Cenovnik!G68</f>
        <v>0</v>
      </c>
      <c r="H68" s="94">
        <f>F68*G68</f>
        <v>0</v>
      </c>
    </row>
    <row r="69" spans="1:8" x14ac:dyDescent="0.25">
      <c r="A69" s="301">
        <f>SUM(A67+1)</f>
        <v>18</v>
      </c>
      <c r="B69" s="306" t="s">
        <v>47</v>
      </c>
      <c r="C69" s="307"/>
      <c r="D69" s="308"/>
      <c r="E69" s="18" t="s">
        <v>131</v>
      </c>
      <c r="F69" s="39"/>
      <c r="G69" s="42"/>
      <c r="H69" s="94"/>
    </row>
    <row r="70" spans="1:8" x14ac:dyDescent="0.25">
      <c r="A70" s="302"/>
      <c r="B70" s="348" t="s">
        <v>48</v>
      </c>
      <c r="C70" s="349"/>
      <c r="D70" s="350"/>
      <c r="E70" s="18" t="s">
        <v>131</v>
      </c>
      <c r="F70" s="39"/>
      <c r="G70" s="40">
        <f>Cenovnik!G70</f>
        <v>0</v>
      </c>
      <c r="H70" s="94">
        <f>F70*G70</f>
        <v>0</v>
      </c>
    </row>
    <row r="71" spans="1:8" x14ac:dyDescent="0.25">
      <c r="A71" s="301">
        <f>SUM(A69+1)</f>
        <v>19</v>
      </c>
      <c r="B71" s="306" t="s">
        <v>49</v>
      </c>
      <c r="C71" s="307"/>
      <c r="D71" s="308"/>
      <c r="E71" s="17" t="s">
        <v>131</v>
      </c>
      <c r="F71" s="39"/>
      <c r="G71" s="42"/>
      <c r="H71" s="94"/>
    </row>
    <row r="72" spans="1:8" x14ac:dyDescent="0.25">
      <c r="A72" s="302"/>
      <c r="B72" s="348" t="s">
        <v>50</v>
      </c>
      <c r="C72" s="349"/>
      <c r="D72" s="350"/>
      <c r="E72" s="16" t="s">
        <v>131</v>
      </c>
      <c r="F72" s="39"/>
      <c r="G72" s="40">
        <f>Cenovnik!G72</f>
        <v>0</v>
      </c>
      <c r="H72" s="94">
        <f>F72*G72</f>
        <v>0</v>
      </c>
    </row>
    <row r="73" spans="1:8" x14ac:dyDescent="0.25">
      <c r="A73" s="301">
        <f>SUM(A71+1)</f>
        <v>20</v>
      </c>
      <c r="B73" s="306" t="s">
        <v>51</v>
      </c>
      <c r="C73" s="307"/>
      <c r="D73" s="308"/>
      <c r="E73" s="17" t="s">
        <v>131</v>
      </c>
      <c r="F73" s="39"/>
      <c r="G73" s="42"/>
      <c r="H73" s="94"/>
    </row>
    <row r="74" spans="1:8" x14ac:dyDescent="0.25">
      <c r="A74" s="302"/>
      <c r="B74" s="348" t="s">
        <v>52</v>
      </c>
      <c r="C74" s="349"/>
      <c r="D74" s="350"/>
      <c r="E74" s="16" t="s">
        <v>131</v>
      </c>
      <c r="F74" s="39"/>
      <c r="G74" s="40">
        <f>Cenovnik!G74</f>
        <v>0</v>
      </c>
      <c r="H74" s="94">
        <f>F74*G74</f>
        <v>0</v>
      </c>
    </row>
    <row r="75" spans="1:8" x14ac:dyDescent="0.25">
      <c r="A75" s="301">
        <f>SUM(A73+1)</f>
        <v>21</v>
      </c>
      <c r="B75" s="329" t="s">
        <v>53</v>
      </c>
      <c r="C75" s="330"/>
      <c r="D75" s="331"/>
      <c r="E75" s="18" t="s">
        <v>129</v>
      </c>
      <c r="F75" s="39"/>
      <c r="G75" s="42"/>
      <c r="H75" s="94"/>
    </row>
    <row r="76" spans="1:8" ht="19.5" customHeight="1" x14ac:dyDescent="0.25">
      <c r="A76" s="302"/>
      <c r="B76" s="355" t="s">
        <v>54</v>
      </c>
      <c r="C76" s="356"/>
      <c r="D76" s="388"/>
      <c r="E76" s="19" t="s">
        <v>130</v>
      </c>
      <c r="F76" s="39"/>
      <c r="G76" s="40">
        <f>Cenovnik!G76</f>
        <v>0</v>
      </c>
      <c r="H76" s="94">
        <f>F76*G76</f>
        <v>0</v>
      </c>
    </row>
    <row r="77" spans="1:8" x14ac:dyDescent="0.25">
      <c r="A77" s="301">
        <f>SUM(A75+1)</f>
        <v>22</v>
      </c>
      <c r="B77" s="329" t="s">
        <v>55</v>
      </c>
      <c r="C77" s="330"/>
      <c r="D77" s="331"/>
      <c r="E77" s="18" t="s">
        <v>129</v>
      </c>
      <c r="F77" s="39"/>
      <c r="G77" s="42"/>
      <c r="H77" s="94"/>
    </row>
    <row r="78" spans="1:8" x14ac:dyDescent="0.25">
      <c r="A78" s="302"/>
      <c r="B78" s="355" t="s">
        <v>56</v>
      </c>
      <c r="C78" s="356"/>
      <c r="D78" s="388"/>
      <c r="E78" s="19" t="s">
        <v>130</v>
      </c>
      <c r="F78" s="39"/>
      <c r="G78" s="40">
        <f>Cenovnik!G78</f>
        <v>0</v>
      </c>
      <c r="H78" s="94">
        <f>F78*G78</f>
        <v>0</v>
      </c>
    </row>
    <row r="79" spans="1:8" x14ac:dyDescent="0.25">
      <c r="A79" s="301">
        <f t="shared" ref="A79:A103" si="1">SUM(A77+1)</f>
        <v>23</v>
      </c>
      <c r="B79" s="329" t="s">
        <v>57</v>
      </c>
      <c r="C79" s="330"/>
      <c r="D79" s="331"/>
      <c r="E79" s="18" t="s">
        <v>129</v>
      </c>
      <c r="F79" s="39"/>
      <c r="G79" s="42"/>
      <c r="H79" s="94"/>
    </row>
    <row r="80" spans="1:8" x14ac:dyDescent="0.25">
      <c r="A80" s="302"/>
      <c r="B80" s="355" t="s">
        <v>58</v>
      </c>
      <c r="C80" s="356"/>
      <c r="D80" s="388"/>
      <c r="E80" s="19" t="s">
        <v>130</v>
      </c>
      <c r="F80" s="39"/>
      <c r="G80" s="40">
        <f>Cenovnik!G80</f>
        <v>0</v>
      </c>
      <c r="H80" s="94">
        <f>F80*G80</f>
        <v>0</v>
      </c>
    </row>
    <row r="81" spans="1:8" x14ac:dyDescent="0.25">
      <c r="A81" s="301">
        <f t="shared" si="1"/>
        <v>24</v>
      </c>
      <c r="B81" s="200" t="s">
        <v>214</v>
      </c>
      <c r="C81" s="201"/>
      <c r="D81" s="204"/>
      <c r="E81" s="17" t="s">
        <v>129</v>
      </c>
      <c r="F81" s="39"/>
      <c r="G81" s="42"/>
      <c r="H81" s="94"/>
    </row>
    <row r="82" spans="1:8" x14ac:dyDescent="0.25">
      <c r="A82" s="302"/>
      <c r="B82" s="202" t="s">
        <v>215</v>
      </c>
      <c r="C82" s="203"/>
      <c r="D82" s="205"/>
      <c r="E82" s="16" t="s">
        <v>130</v>
      </c>
      <c r="F82" s="39"/>
      <c r="G82" s="54">
        <f>Cenovnik!G82</f>
        <v>0</v>
      </c>
      <c r="H82" s="94">
        <f>F82*G82</f>
        <v>0</v>
      </c>
    </row>
    <row r="83" spans="1:8" x14ac:dyDescent="0.25">
      <c r="A83" s="301">
        <f t="shared" si="1"/>
        <v>25</v>
      </c>
      <c r="B83" s="200" t="s">
        <v>154</v>
      </c>
      <c r="C83" s="201"/>
      <c r="D83" s="204"/>
      <c r="E83" s="17" t="s">
        <v>129</v>
      </c>
      <c r="F83" s="39"/>
      <c r="G83" s="42"/>
      <c r="H83" s="94"/>
    </row>
    <row r="84" spans="1:8" x14ac:dyDescent="0.25">
      <c r="A84" s="302"/>
      <c r="B84" s="202" t="s">
        <v>150</v>
      </c>
      <c r="C84" s="203"/>
      <c r="D84" s="205"/>
      <c r="E84" s="16" t="s">
        <v>130</v>
      </c>
      <c r="F84" s="39"/>
      <c r="G84" s="54">
        <f>Cenovnik!G84</f>
        <v>0</v>
      </c>
      <c r="H84" s="94">
        <f>F84*G84</f>
        <v>0</v>
      </c>
    </row>
    <row r="85" spans="1:8" x14ac:dyDescent="0.25">
      <c r="A85" s="301">
        <f t="shared" si="1"/>
        <v>26</v>
      </c>
      <c r="B85" s="200" t="s">
        <v>155</v>
      </c>
      <c r="C85" s="201"/>
      <c r="D85" s="204"/>
      <c r="E85" s="17" t="s">
        <v>129</v>
      </c>
      <c r="F85" s="39"/>
      <c r="G85" s="42"/>
      <c r="H85" s="94"/>
    </row>
    <row r="86" spans="1:8" x14ac:dyDescent="0.25">
      <c r="A86" s="302"/>
      <c r="B86" s="202" t="s">
        <v>158</v>
      </c>
      <c r="C86" s="203"/>
      <c r="D86" s="205"/>
      <c r="E86" s="16" t="s">
        <v>130</v>
      </c>
      <c r="F86" s="39"/>
      <c r="G86" s="54">
        <f>Cenovnik!G86</f>
        <v>0</v>
      </c>
      <c r="H86" s="94">
        <f>F86*G86</f>
        <v>0</v>
      </c>
    </row>
    <row r="87" spans="1:8" x14ac:dyDescent="0.25">
      <c r="A87" s="301">
        <f t="shared" si="1"/>
        <v>27</v>
      </c>
      <c r="B87" s="200" t="s">
        <v>156</v>
      </c>
      <c r="C87" s="201"/>
      <c r="D87" s="204"/>
      <c r="E87" s="17" t="s">
        <v>129</v>
      </c>
      <c r="F87" s="39"/>
      <c r="G87" s="42"/>
      <c r="H87" s="94"/>
    </row>
    <row r="88" spans="1:8" ht="15" customHeight="1" x14ac:dyDescent="0.25">
      <c r="A88" s="302"/>
      <c r="B88" s="202" t="s">
        <v>159</v>
      </c>
      <c r="C88" s="203"/>
      <c r="D88" s="205"/>
      <c r="E88" s="16" t="s">
        <v>130</v>
      </c>
      <c r="F88" s="39"/>
      <c r="G88" s="54">
        <f>Cenovnik!G88</f>
        <v>0</v>
      </c>
      <c r="H88" s="94">
        <f>F88*G88</f>
        <v>0</v>
      </c>
    </row>
    <row r="89" spans="1:8" x14ac:dyDescent="0.25">
      <c r="A89" s="301">
        <f t="shared" si="1"/>
        <v>28</v>
      </c>
      <c r="B89" s="200" t="s">
        <v>157</v>
      </c>
      <c r="C89" s="201"/>
      <c r="D89" s="204"/>
      <c r="E89" s="17" t="s">
        <v>129</v>
      </c>
      <c r="F89" s="39"/>
      <c r="G89" s="42"/>
      <c r="H89" s="94"/>
    </row>
    <row r="90" spans="1:8" x14ac:dyDescent="0.25">
      <c r="A90" s="302"/>
      <c r="B90" s="202" t="s">
        <v>160</v>
      </c>
      <c r="C90" s="203"/>
      <c r="D90" s="205"/>
      <c r="E90" s="16" t="s">
        <v>130</v>
      </c>
      <c r="F90" s="39"/>
      <c r="G90" s="54">
        <f>Cenovnik!G90</f>
        <v>0</v>
      </c>
      <c r="H90" s="94">
        <f>F90*G90</f>
        <v>0</v>
      </c>
    </row>
    <row r="91" spans="1:8" x14ac:dyDescent="0.25">
      <c r="A91" s="301">
        <f t="shared" si="1"/>
        <v>29</v>
      </c>
      <c r="B91" s="200" t="s">
        <v>199</v>
      </c>
      <c r="C91" s="201"/>
      <c r="D91" s="204"/>
      <c r="E91" s="17" t="s">
        <v>129</v>
      </c>
      <c r="F91" s="39"/>
      <c r="G91" s="42"/>
      <c r="H91" s="94"/>
    </row>
    <row r="92" spans="1:8" x14ac:dyDescent="0.25">
      <c r="A92" s="302"/>
      <c r="B92" s="202" t="s">
        <v>200</v>
      </c>
      <c r="C92" s="203"/>
      <c r="D92" s="205"/>
      <c r="E92" s="16" t="s">
        <v>130</v>
      </c>
      <c r="F92" s="39"/>
      <c r="G92" s="54">
        <f>Cenovnik!G92</f>
        <v>0</v>
      </c>
      <c r="H92" s="94">
        <f>F92*G92</f>
        <v>0</v>
      </c>
    </row>
    <row r="93" spans="1:8" x14ac:dyDescent="0.25">
      <c r="A93" s="332">
        <f t="shared" si="1"/>
        <v>30</v>
      </c>
      <c r="B93" s="197" t="s">
        <v>201</v>
      </c>
      <c r="C93" s="198"/>
      <c r="D93" s="199"/>
      <c r="E93" s="18" t="s">
        <v>129</v>
      </c>
      <c r="F93" s="39"/>
      <c r="G93" s="42"/>
      <c r="H93" s="94"/>
    </row>
    <row r="94" spans="1:8" x14ac:dyDescent="0.25">
      <c r="A94" s="333"/>
      <c r="B94" s="197" t="s">
        <v>202</v>
      </c>
      <c r="C94" s="198"/>
      <c r="D94" s="199"/>
      <c r="E94" s="18" t="s">
        <v>130</v>
      </c>
      <c r="F94" s="39"/>
      <c r="G94" s="54">
        <f>Cenovnik!G94</f>
        <v>0</v>
      </c>
      <c r="H94" s="94">
        <f>F94*G94</f>
        <v>0</v>
      </c>
    </row>
    <row r="95" spans="1:8" x14ac:dyDescent="0.25">
      <c r="A95" s="309">
        <f t="shared" si="1"/>
        <v>31</v>
      </c>
      <c r="B95" s="329" t="s">
        <v>59</v>
      </c>
      <c r="C95" s="330"/>
      <c r="D95" s="331"/>
      <c r="E95" s="18" t="s">
        <v>129</v>
      </c>
      <c r="F95" s="39"/>
      <c r="G95" s="42"/>
      <c r="H95" s="94"/>
    </row>
    <row r="96" spans="1:8" x14ac:dyDescent="0.25">
      <c r="A96" s="302"/>
      <c r="B96" s="355" t="s">
        <v>60</v>
      </c>
      <c r="C96" s="356"/>
      <c r="D96" s="388"/>
      <c r="E96" s="19" t="s">
        <v>130</v>
      </c>
      <c r="F96" s="39"/>
      <c r="G96" s="40">
        <f>Cenovnik!G96</f>
        <v>0</v>
      </c>
      <c r="H96" s="94">
        <f>F96*G96</f>
        <v>0</v>
      </c>
    </row>
    <row r="97" spans="1:8" x14ac:dyDescent="0.25">
      <c r="A97" s="309">
        <f t="shared" si="1"/>
        <v>32</v>
      </c>
      <c r="B97" s="329" t="s">
        <v>61</v>
      </c>
      <c r="C97" s="330"/>
      <c r="D97" s="331"/>
      <c r="E97" s="18" t="s">
        <v>129</v>
      </c>
      <c r="F97" s="39"/>
      <c r="G97" s="42"/>
      <c r="H97" s="94"/>
    </row>
    <row r="98" spans="1:8" x14ac:dyDescent="0.25">
      <c r="A98" s="302"/>
      <c r="B98" s="355" t="s">
        <v>62</v>
      </c>
      <c r="C98" s="356"/>
      <c r="D98" s="388"/>
      <c r="E98" s="19" t="s">
        <v>130</v>
      </c>
      <c r="F98" s="39"/>
      <c r="G98" s="40">
        <f>Cenovnik!G98</f>
        <v>0</v>
      </c>
      <c r="H98" s="94">
        <f>F98*G98</f>
        <v>0</v>
      </c>
    </row>
    <row r="99" spans="1:8" ht="34.5" customHeight="1" x14ac:dyDescent="0.25">
      <c r="A99" s="309">
        <f t="shared" si="1"/>
        <v>33</v>
      </c>
      <c r="B99" s="352" t="s">
        <v>63</v>
      </c>
      <c r="C99" s="353"/>
      <c r="D99" s="354"/>
      <c r="E99" s="18" t="s">
        <v>129</v>
      </c>
      <c r="F99" s="39"/>
      <c r="G99" s="42"/>
      <c r="H99" s="94"/>
    </row>
    <row r="100" spans="1:8" ht="54" customHeight="1" x14ac:dyDescent="0.25">
      <c r="A100" s="302"/>
      <c r="B100" s="296" t="s">
        <v>64</v>
      </c>
      <c r="C100" s="297"/>
      <c r="D100" s="298"/>
      <c r="E100" s="19" t="s">
        <v>130</v>
      </c>
      <c r="F100" s="39"/>
      <c r="G100" s="40">
        <f>Cenovnik!G100</f>
        <v>0</v>
      </c>
      <c r="H100" s="94">
        <f>F100*G100</f>
        <v>0</v>
      </c>
    </row>
    <row r="101" spans="1:8" x14ac:dyDescent="0.25">
      <c r="A101" s="309">
        <f t="shared" si="1"/>
        <v>34</v>
      </c>
      <c r="B101" s="329" t="s">
        <v>65</v>
      </c>
      <c r="C101" s="330"/>
      <c r="D101" s="331"/>
      <c r="E101" s="18" t="s">
        <v>129</v>
      </c>
      <c r="F101" s="39"/>
      <c r="G101" s="42"/>
      <c r="H101" s="94"/>
    </row>
    <row r="102" spans="1:8" x14ac:dyDescent="0.25">
      <c r="A102" s="302"/>
      <c r="B102" s="355" t="s">
        <v>66</v>
      </c>
      <c r="C102" s="356"/>
      <c r="D102" s="388"/>
      <c r="E102" s="19" t="s">
        <v>130</v>
      </c>
      <c r="F102" s="39"/>
      <c r="G102" s="40">
        <f>Cenovnik!G102</f>
        <v>0</v>
      </c>
      <c r="H102" s="94">
        <f>F102*G102</f>
        <v>0</v>
      </c>
    </row>
    <row r="103" spans="1:8" x14ac:dyDescent="0.25">
      <c r="A103" s="309">
        <f t="shared" si="1"/>
        <v>35</v>
      </c>
      <c r="B103" s="329" t="s">
        <v>67</v>
      </c>
      <c r="C103" s="330"/>
      <c r="D103" s="331"/>
      <c r="E103" s="18" t="s">
        <v>129</v>
      </c>
      <c r="F103" s="39"/>
      <c r="G103" s="42"/>
      <c r="H103" s="94"/>
    </row>
    <row r="104" spans="1:8" x14ac:dyDescent="0.25">
      <c r="A104" s="302"/>
      <c r="B104" s="355" t="s">
        <v>136</v>
      </c>
      <c r="C104" s="356"/>
      <c r="D104" s="388"/>
      <c r="E104" s="19" t="s">
        <v>130</v>
      </c>
      <c r="F104" s="39"/>
      <c r="G104" s="40">
        <f>Cenovnik!G104</f>
        <v>0</v>
      </c>
      <c r="H104" s="94">
        <f>F104*G104</f>
        <v>0</v>
      </c>
    </row>
    <row r="105" spans="1:8" x14ac:dyDescent="0.25">
      <c r="A105" s="301">
        <v>36</v>
      </c>
      <c r="B105" s="306" t="s">
        <v>68</v>
      </c>
      <c r="C105" s="307"/>
      <c r="D105" s="308"/>
      <c r="E105" s="20" t="s">
        <v>129</v>
      </c>
      <c r="F105" s="39"/>
      <c r="G105" s="42"/>
      <c r="H105" s="94"/>
    </row>
    <row r="106" spans="1:8" x14ac:dyDescent="0.25">
      <c r="A106" s="309"/>
      <c r="B106" s="382" t="s">
        <v>69</v>
      </c>
      <c r="C106" s="383"/>
      <c r="D106" s="384"/>
      <c r="E106" s="20"/>
      <c r="F106" s="39"/>
      <c r="G106" s="47"/>
      <c r="H106" s="94"/>
    </row>
    <row r="107" spans="1:8" x14ac:dyDescent="0.25">
      <c r="A107" s="309"/>
      <c r="B107" s="382" t="s">
        <v>70</v>
      </c>
      <c r="C107" s="383"/>
      <c r="D107" s="384"/>
      <c r="E107" s="20" t="s">
        <v>130</v>
      </c>
      <c r="F107" s="39"/>
      <c r="G107" s="40">
        <f>Cenovnik!G107</f>
        <v>0</v>
      </c>
      <c r="H107" s="94">
        <f>F107*G107</f>
        <v>0</v>
      </c>
    </row>
    <row r="108" spans="1:8" x14ac:dyDescent="0.25">
      <c r="A108" s="309"/>
      <c r="B108" s="382" t="s">
        <v>71</v>
      </c>
      <c r="C108" s="383"/>
      <c r="D108" s="384"/>
      <c r="E108" s="20" t="s">
        <v>130</v>
      </c>
      <c r="F108" s="39"/>
      <c r="G108" s="40">
        <f>Cenovnik!G108</f>
        <v>0</v>
      </c>
      <c r="H108" s="94">
        <f>F108*G108</f>
        <v>0</v>
      </c>
    </row>
    <row r="109" spans="1:8" x14ac:dyDescent="0.25">
      <c r="A109" s="309"/>
      <c r="B109" s="382" t="s">
        <v>72</v>
      </c>
      <c r="C109" s="383"/>
      <c r="D109" s="384"/>
      <c r="E109" s="20" t="s">
        <v>130</v>
      </c>
      <c r="F109" s="39"/>
      <c r="G109" s="40">
        <f>Cenovnik!G109</f>
        <v>0</v>
      </c>
      <c r="H109" s="94">
        <f>F109*G109</f>
        <v>0</v>
      </c>
    </row>
    <row r="110" spans="1:8" x14ac:dyDescent="0.25">
      <c r="A110" s="309"/>
      <c r="B110" s="382" t="s">
        <v>73</v>
      </c>
      <c r="C110" s="383"/>
      <c r="D110" s="384"/>
      <c r="E110" s="20" t="s">
        <v>130</v>
      </c>
      <c r="F110" s="39"/>
      <c r="G110" s="40">
        <f>Cenovnik!G110</f>
        <v>0</v>
      </c>
      <c r="H110" s="94">
        <f>F110*G110</f>
        <v>0</v>
      </c>
    </row>
    <row r="111" spans="1:8" x14ac:dyDescent="0.25">
      <c r="A111" s="302"/>
      <c r="B111" s="348" t="s">
        <v>74</v>
      </c>
      <c r="C111" s="349"/>
      <c r="D111" s="350"/>
      <c r="E111" s="20" t="s">
        <v>130</v>
      </c>
      <c r="F111" s="39"/>
      <c r="G111" s="54">
        <f>Cenovnik!G111</f>
        <v>0</v>
      </c>
      <c r="H111" s="94">
        <f>F111*G111</f>
        <v>0</v>
      </c>
    </row>
    <row r="112" spans="1:8" x14ac:dyDescent="0.25">
      <c r="A112" s="309">
        <v>37</v>
      </c>
      <c r="B112" s="56" t="s">
        <v>75</v>
      </c>
      <c r="C112" s="7"/>
      <c r="D112" s="57"/>
      <c r="E112" s="17" t="s">
        <v>129</v>
      </c>
      <c r="F112" s="39"/>
      <c r="G112" s="51"/>
      <c r="H112" s="94"/>
    </row>
    <row r="113" spans="1:8" x14ac:dyDescent="0.25">
      <c r="A113" s="309"/>
      <c r="B113" s="56" t="s">
        <v>76</v>
      </c>
      <c r="C113" s="7"/>
      <c r="D113" s="57"/>
      <c r="E113" s="18"/>
      <c r="F113" s="39"/>
      <c r="G113" s="40">
        <f>Cenovnik!G113</f>
        <v>0</v>
      </c>
      <c r="H113" s="94">
        <f>F113*G113</f>
        <v>0</v>
      </c>
    </row>
    <row r="114" spans="1:8" x14ac:dyDescent="0.25">
      <c r="A114" s="309"/>
      <c r="B114" s="382" t="s">
        <v>77</v>
      </c>
      <c r="C114" s="383"/>
      <c r="D114" s="384"/>
      <c r="E114" s="18" t="s">
        <v>130</v>
      </c>
      <c r="F114" s="39"/>
      <c r="G114" s="40">
        <f>Cenovnik!G114</f>
        <v>0</v>
      </c>
      <c r="H114" s="94">
        <f>F114*G114</f>
        <v>0</v>
      </c>
    </row>
    <row r="115" spans="1:8" x14ac:dyDescent="0.25">
      <c r="A115" s="302"/>
      <c r="B115" s="348" t="s">
        <v>78</v>
      </c>
      <c r="C115" s="349"/>
      <c r="D115" s="350"/>
      <c r="E115" s="18" t="s">
        <v>130</v>
      </c>
      <c r="F115" s="39"/>
      <c r="G115" s="40">
        <f>Cenovnik!G115</f>
        <v>0</v>
      </c>
      <c r="H115" s="94">
        <f>F115*G115</f>
        <v>0</v>
      </c>
    </row>
    <row r="116" spans="1:8" x14ac:dyDescent="0.25">
      <c r="A116" s="301">
        <v>38</v>
      </c>
      <c r="B116" s="306" t="s">
        <v>79</v>
      </c>
      <c r="C116" s="307"/>
      <c r="D116" s="308"/>
      <c r="E116" s="17" t="s">
        <v>129</v>
      </c>
      <c r="F116" s="39"/>
      <c r="G116" s="42"/>
      <c r="H116" s="94"/>
    </row>
    <row r="117" spans="1:8" x14ac:dyDescent="0.25">
      <c r="A117" s="309"/>
      <c r="B117" s="56" t="s">
        <v>80</v>
      </c>
      <c r="C117" s="7"/>
      <c r="D117" s="57"/>
      <c r="E117" s="18"/>
      <c r="F117" s="39"/>
      <c r="G117" s="47"/>
      <c r="H117" s="94"/>
    </row>
    <row r="118" spans="1:8" x14ac:dyDescent="0.25">
      <c r="A118" s="309"/>
      <c r="B118" s="382" t="s">
        <v>81</v>
      </c>
      <c r="C118" s="383"/>
      <c r="D118" s="384"/>
      <c r="E118" s="18" t="s">
        <v>130</v>
      </c>
      <c r="F118" s="39"/>
      <c r="G118" s="40">
        <f>Cenovnik!G118</f>
        <v>0</v>
      </c>
      <c r="H118" s="94">
        <f>F118*G118</f>
        <v>0</v>
      </c>
    </row>
    <row r="119" spans="1:8" x14ac:dyDescent="0.25">
      <c r="A119" s="309"/>
      <c r="B119" s="382" t="s">
        <v>82</v>
      </c>
      <c r="C119" s="383"/>
      <c r="D119" s="384"/>
      <c r="E119" s="18" t="s">
        <v>130</v>
      </c>
      <c r="F119" s="39"/>
      <c r="G119" s="40">
        <f>Cenovnik!G119</f>
        <v>0</v>
      </c>
      <c r="H119" s="94">
        <f>F119*G119</f>
        <v>0</v>
      </c>
    </row>
    <row r="120" spans="1:8" x14ac:dyDescent="0.25">
      <c r="A120" s="309"/>
      <c r="B120" s="382" t="s">
        <v>83</v>
      </c>
      <c r="C120" s="383"/>
      <c r="D120" s="384"/>
      <c r="E120" s="18" t="s">
        <v>130</v>
      </c>
      <c r="F120" s="39"/>
      <c r="G120" s="40">
        <f>Cenovnik!G120</f>
        <v>0</v>
      </c>
      <c r="H120" s="94">
        <f>F120*G120</f>
        <v>0</v>
      </c>
    </row>
    <row r="121" spans="1:8" x14ac:dyDescent="0.25">
      <c r="A121" s="302"/>
      <c r="B121" s="348" t="s">
        <v>84</v>
      </c>
      <c r="C121" s="349"/>
      <c r="D121" s="350"/>
      <c r="E121" s="19" t="s">
        <v>130</v>
      </c>
      <c r="F121" s="39"/>
      <c r="G121" s="40">
        <f>Cenovnik!G121</f>
        <v>0</v>
      </c>
      <c r="H121" s="94">
        <f>F121*G121</f>
        <v>0</v>
      </c>
    </row>
    <row r="122" spans="1:8" x14ac:dyDescent="0.25">
      <c r="A122" s="309">
        <f>SUM(A116+1)</f>
        <v>39</v>
      </c>
      <c r="B122" s="382" t="s">
        <v>85</v>
      </c>
      <c r="C122" s="383"/>
      <c r="D122" s="384"/>
      <c r="E122" s="18" t="s">
        <v>129</v>
      </c>
      <c r="F122" s="39"/>
      <c r="G122" s="47"/>
      <c r="H122" s="94"/>
    </row>
    <row r="123" spans="1:8" x14ac:dyDescent="0.25">
      <c r="A123" s="309"/>
      <c r="B123" s="382" t="s">
        <v>86</v>
      </c>
      <c r="C123" s="383"/>
      <c r="D123" s="384"/>
      <c r="E123" s="18"/>
      <c r="F123" s="39"/>
      <c r="G123" s="47"/>
      <c r="H123" s="94"/>
    </row>
    <row r="124" spans="1:8" x14ac:dyDescent="0.25">
      <c r="A124" s="309"/>
      <c r="B124" s="433" t="s">
        <v>140</v>
      </c>
      <c r="C124" s="434"/>
      <c r="D124" s="435"/>
      <c r="E124" s="18" t="s">
        <v>130</v>
      </c>
      <c r="F124" s="39"/>
      <c r="G124" s="40">
        <f>Cenovnik!G124</f>
        <v>0</v>
      </c>
      <c r="H124" s="94">
        <f t="shared" ref="H124:H139" si="2">F124*G124</f>
        <v>0</v>
      </c>
    </row>
    <row r="125" spans="1:8" x14ac:dyDescent="0.25">
      <c r="A125" s="309"/>
      <c r="B125" s="382" t="s">
        <v>141</v>
      </c>
      <c r="C125" s="383"/>
      <c r="D125" s="384"/>
      <c r="E125" s="18" t="s">
        <v>130</v>
      </c>
      <c r="F125" s="39"/>
      <c r="G125" s="40">
        <f>Cenovnik!G125</f>
        <v>0</v>
      </c>
      <c r="H125" s="94">
        <f t="shared" si="2"/>
        <v>0</v>
      </c>
    </row>
    <row r="126" spans="1:8" x14ac:dyDescent="0.25">
      <c r="A126" s="309"/>
      <c r="B126" s="382" t="s">
        <v>142</v>
      </c>
      <c r="C126" s="383"/>
      <c r="D126" s="384"/>
      <c r="E126" s="18" t="s">
        <v>130</v>
      </c>
      <c r="F126" s="39"/>
      <c r="G126" s="40">
        <f>Cenovnik!G126</f>
        <v>0</v>
      </c>
      <c r="H126" s="94">
        <f t="shared" si="2"/>
        <v>0</v>
      </c>
    </row>
    <row r="127" spans="1:8" x14ac:dyDescent="0.25">
      <c r="A127" s="309"/>
      <c r="B127" s="382" t="s">
        <v>143</v>
      </c>
      <c r="C127" s="383"/>
      <c r="D127" s="384"/>
      <c r="E127" s="18" t="s">
        <v>130</v>
      </c>
      <c r="F127" s="39"/>
      <c r="G127" s="40">
        <f>Cenovnik!G127</f>
        <v>0</v>
      </c>
      <c r="H127" s="94">
        <f t="shared" si="2"/>
        <v>0</v>
      </c>
    </row>
    <row r="128" spans="1:8" x14ac:dyDescent="0.25">
      <c r="A128" s="309"/>
      <c r="B128" s="382" t="s">
        <v>144</v>
      </c>
      <c r="C128" s="383"/>
      <c r="D128" s="384"/>
      <c r="E128" s="18" t="s">
        <v>130</v>
      </c>
      <c r="F128" s="39"/>
      <c r="G128" s="40">
        <f>Cenovnik!G128</f>
        <v>0</v>
      </c>
      <c r="H128" s="94">
        <f t="shared" si="2"/>
        <v>0</v>
      </c>
    </row>
    <row r="129" spans="1:8" x14ac:dyDescent="0.25">
      <c r="A129" s="309"/>
      <c r="B129" s="382" t="s">
        <v>87</v>
      </c>
      <c r="C129" s="383"/>
      <c r="D129" s="384"/>
      <c r="E129" s="18" t="s">
        <v>130</v>
      </c>
      <c r="F129" s="39"/>
      <c r="G129" s="40">
        <f>Cenovnik!G129</f>
        <v>0</v>
      </c>
      <c r="H129" s="94">
        <f t="shared" si="2"/>
        <v>0</v>
      </c>
    </row>
    <row r="130" spans="1:8" x14ac:dyDescent="0.25">
      <c r="A130" s="309"/>
      <c r="B130" s="382" t="s">
        <v>88</v>
      </c>
      <c r="C130" s="383"/>
      <c r="D130" s="384"/>
      <c r="E130" s="18" t="s">
        <v>130</v>
      </c>
      <c r="F130" s="39"/>
      <c r="G130" s="40">
        <f>Cenovnik!G130</f>
        <v>0</v>
      </c>
      <c r="H130" s="94">
        <f t="shared" si="2"/>
        <v>0</v>
      </c>
    </row>
    <row r="131" spans="1:8" x14ac:dyDescent="0.25">
      <c r="A131" s="309"/>
      <c r="B131" s="382" t="s">
        <v>89</v>
      </c>
      <c r="C131" s="383"/>
      <c r="D131" s="384"/>
      <c r="E131" s="18" t="s">
        <v>130</v>
      </c>
      <c r="F131" s="39"/>
      <c r="G131" s="40">
        <f>Cenovnik!G131</f>
        <v>0</v>
      </c>
      <c r="H131" s="94">
        <f t="shared" si="2"/>
        <v>0</v>
      </c>
    </row>
    <row r="132" spans="1:8" x14ac:dyDescent="0.25">
      <c r="A132" s="309"/>
      <c r="B132" s="382" t="s">
        <v>90</v>
      </c>
      <c r="C132" s="383"/>
      <c r="D132" s="384"/>
      <c r="E132" s="18" t="s">
        <v>130</v>
      </c>
      <c r="F132" s="39"/>
      <c r="G132" s="40">
        <f>Cenovnik!G132</f>
        <v>0</v>
      </c>
      <c r="H132" s="94">
        <f t="shared" si="2"/>
        <v>0</v>
      </c>
    </row>
    <row r="133" spans="1:8" x14ac:dyDescent="0.25">
      <c r="A133" s="309"/>
      <c r="B133" s="382" t="s">
        <v>91</v>
      </c>
      <c r="C133" s="383"/>
      <c r="D133" s="384"/>
      <c r="E133" s="18" t="s">
        <v>130</v>
      </c>
      <c r="F133" s="39"/>
      <c r="G133" s="40">
        <f>Cenovnik!G133</f>
        <v>0</v>
      </c>
      <c r="H133" s="94">
        <f t="shared" si="2"/>
        <v>0</v>
      </c>
    </row>
    <row r="134" spans="1:8" x14ac:dyDescent="0.25">
      <c r="A134" s="309"/>
      <c r="B134" s="382" t="s">
        <v>92</v>
      </c>
      <c r="C134" s="383"/>
      <c r="D134" s="384"/>
      <c r="E134" s="18" t="s">
        <v>130</v>
      </c>
      <c r="F134" s="39"/>
      <c r="G134" s="40">
        <f>Cenovnik!G134</f>
        <v>0</v>
      </c>
      <c r="H134" s="94">
        <f t="shared" si="2"/>
        <v>0</v>
      </c>
    </row>
    <row r="135" spans="1:8" x14ac:dyDescent="0.25">
      <c r="A135" s="309"/>
      <c r="B135" s="315" t="s">
        <v>93</v>
      </c>
      <c r="C135" s="316"/>
      <c r="D135" s="317"/>
      <c r="E135" s="18" t="s">
        <v>130</v>
      </c>
      <c r="F135" s="39"/>
      <c r="G135" s="40">
        <f>Cenovnik!G135</f>
        <v>0</v>
      </c>
      <c r="H135" s="94">
        <f t="shared" si="2"/>
        <v>0</v>
      </c>
    </row>
    <row r="136" spans="1:8" x14ac:dyDescent="0.25">
      <c r="A136" s="309"/>
      <c r="B136" s="315" t="s">
        <v>149</v>
      </c>
      <c r="C136" s="316"/>
      <c r="D136" s="317"/>
      <c r="E136" s="18" t="s">
        <v>130</v>
      </c>
      <c r="F136" s="39"/>
      <c r="G136" s="40">
        <f>Cenovnik!G136</f>
        <v>0</v>
      </c>
      <c r="H136" s="94">
        <f t="shared" si="2"/>
        <v>0</v>
      </c>
    </row>
    <row r="137" spans="1:8" x14ac:dyDescent="0.25">
      <c r="A137" s="309"/>
      <c r="B137" s="315" t="s">
        <v>207</v>
      </c>
      <c r="C137" s="316"/>
      <c r="D137" s="317"/>
      <c r="E137" s="18" t="s">
        <v>130</v>
      </c>
      <c r="F137" s="39"/>
      <c r="G137" s="40">
        <f>Cenovnik!G137</f>
        <v>0</v>
      </c>
      <c r="H137" s="94">
        <f t="shared" si="2"/>
        <v>0</v>
      </c>
    </row>
    <row r="138" spans="1:8" x14ac:dyDescent="0.25">
      <c r="A138" s="309"/>
      <c r="B138" s="315" t="s">
        <v>94</v>
      </c>
      <c r="C138" s="316"/>
      <c r="D138" s="317"/>
      <c r="E138" s="18" t="s">
        <v>130</v>
      </c>
      <c r="F138" s="39"/>
      <c r="G138" s="40">
        <f>Cenovnik!G138</f>
        <v>0</v>
      </c>
      <c r="H138" s="94">
        <f t="shared" si="2"/>
        <v>0</v>
      </c>
    </row>
    <row r="139" spans="1:8" x14ac:dyDescent="0.25">
      <c r="A139" s="302"/>
      <c r="B139" s="424" t="s">
        <v>95</v>
      </c>
      <c r="C139" s="425"/>
      <c r="D139" s="426"/>
      <c r="E139" s="22" t="s">
        <v>130</v>
      </c>
      <c r="F139" s="39"/>
      <c r="G139" s="40">
        <f>Cenovnik!G139</f>
        <v>0</v>
      </c>
      <c r="H139" s="94">
        <f t="shared" si="2"/>
        <v>0</v>
      </c>
    </row>
    <row r="140" spans="1:8" ht="34.5" customHeight="1" x14ac:dyDescent="0.25">
      <c r="A140" s="309">
        <v>40</v>
      </c>
      <c r="B140" s="427" t="s">
        <v>250</v>
      </c>
      <c r="C140" s="428"/>
      <c r="D140" s="429"/>
      <c r="E140" s="167" t="s">
        <v>129</v>
      </c>
      <c r="F140" s="39"/>
      <c r="G140" s="58"/>
      <c r="H140" s="94"/>
    </row>
    <row r="141" spans="1:8" ht="33" customHeight="1" x14ac:dyDescent="0.25">
      <c r="A141" s="302"/>
      <c r="B141" s="430" t="s">
        <v>249</v>
      </c>
      <c r="C141" s="431"/>
      <c r="D141" s="432"/>
      <c r="E141" s="167" t="s">
        <v>130</v>
      </c>
      <c r="F141" s="39"/>
      <c r="G141" s="40">
        <f>Cenovnik!G141</f>
        <v>0</v>
      </c>
      <c r="H141" s="94">
        <f>F141*G141</f>
        <v>0</v>
      </c>
    </row>
    <row r="142" spans="1:8" ht="15" customHeight="1" x14ac:dyDescent="0.25">
      <c r="A142" s="301">
        <f>SUM(A140+1)</f>
        <v>41</v>
      </c>
      <c r="B142" s="352" t="s">
        <v>145</v>
      </c>
      <c r="C142" s="353"/>
      <c r="D142" s="354"/>
      <c r="E142" s="21" t="s">
        <v>132</v>
      </c>
      <c r="F142" s="39"/>
      <c r="G142" s="42"/>
      <c r="H142" s="94"/>
    </row>
    <row r="143" spans="1:8" ht="31.5" customHeight="1" x14ac:dyDescent="0.25">
      <c r="A143" s="302"/>
      <c r="B143" s="303" t="s">
        <v>146</v>
      </c>
      <c r="C143" s="304"/>
      <c r="D143" s="305"/>
      <c r="E143" s="19" t="s">
        <v>132</v>
      </c>
      <c r="F143" s="39"/>
      <c r="G143" s="40">
        <f>Cenovnik!G143</f>
        <v>0</v>
      </c>
      <c r="H143" s="94">
        <f>F143*G143</f>
        <v>0</v>
      </c>
    </row>
    <row r="144" spans="1:8" ht="15" customHeight="1" x14ac:dyDescent="0.25">
      <c r="A144" s="301">
        <f>SUM(A142+1)</f>
        <v>42</v>
      </c>
      <c r="B144" s="352" t="s">
        <v>147</v>
      </c>
      <c r="C144" s="353"/>
      <c r="D144" s="354"/>
      <c r="E144" s="21" t="s">
        <v>132</v>
      </c>
      <c r="F144" s="39"/>
      <c r="G144" s="42"/>
      <c r="H144" s="94"/>
    </row>
    <row r="145" spans="1:8" ht="30" customHeight="1" x14ac:dyDescent="0.25">
      <c r="A145" s="302"/>
      <c r="B145" s="303" t="s">
        <v>148</v>
      </c>
      <c r="C145" s="304"/>
      <c r="D145" s="305"/>
      <c r="E145" s="19" t="s">
        <v>132</v>
      </c>
      <c r="F145" s="39"/>
      <c r="G145" s="40">
        <f>Cenovnik!G145</f>
        <v>0</v>
      </c>
      <c r="H145" s="94">
        <f>F145*G145</f>
        <v>0</v>
      </c>
    </row>
    <row r="146" spans="1:8" x14ac:dyDescent="0.25">
      <c r="A146" s="301">
        <f>SUM(A144+1)</f>
        <v>43</v>
      </c>
      <c r="B146" s="61" t="s">
        <v>194</v>
      </c>
      <c r="C146" s="61"/>
      <c r="D146" s="62"/>
      <c r="E146" s="21" t="s">
        <v>133</v>
      </c>
      <c r="F146" s="39"/>
      <c r="G146" s="42"/>
      <c r="H146" s="94"/>
    </row>
    <row r="147" spans="1:8" ht="15" customHeight="1" x14ac:dyDescent="0.25">
      <c r="A147" s="302"/>
      <c r="B147" s="136" t="s">
        <v>208</v>
      </c>
      <c r="C147" s="7"/>
      <c r="D147" s="57"/>
      <c r="E147" s="20" t="s">
        <v>133</v>
      </c>
      <c r="F147" s="39"/>
      <c r="G147" s="40">
        <f>Cenovnik!G147</f>
        <v>0</v>
      </c>
      <c r="H147" s="94">
        <f>F147*G147</f>
        <v>0</v>
      </c>
    </row>
    <row r="148" spans="1:8" ht="15" customHeight="1" x14ac:dyDescent="0.25">
      <c r="A148" s="310">
        <f>SUM(A146+1)</f>
        <v>44</v>
      </c>
      <c r="B148" s="137" t="s">
        <v>175</v>
      </c>
      <c r="C148" s="61"/>
      <c r="D148" s="61"/>
      <c r="E148" s="21" t="s">
        <v>256</v>
      </c>
      <c r="F148" s="39"/>
      <c r="G148" s="40"/>
      <c r="H148" s="94"/>
    </row>
    <row r="149" spans="1:8" ht="15" customHeight="1" x14ac:dyDescent="0.25">
      <c r="A149" s="311"/>
      <c r="B149" s="136" t="s">
        <v>267</v>
      </c>
      <c r="C149" s="7"/>
      <c r="D149" s="7"/>
      <c r="E149" s="19" t="s">
        <v>153</v>
      </c>
      <c r="F149" s="39"/>
      <c r="G149" s="40">
        <f>Cenovnik!G149</f>
        <v>0</v>
      </c>
      <c r="H149" s="94">
        <f>F149*G149</f>
        <v>0</v>
      </c>
    </row>
    <row r="150" spans="1:8" ht="18" customHeight="1" x14ac:dyDescent="0.25">
      <c r="A150" s="363">
        <f>SUM(A148+1)</f>
        <v>45</v>
      </c>
      <c r="B150" s="329" t="s">
        <v>203</v>
      </c>
      <c r="C150" s="330"/>
      <c r="D150" s="330"/>
      <c r="E150" s="20" t="s">
        <v>133</v>
      </c>
      <c r="F150" s="39"/>
      <c r="G150" s="51"/>
      <c r="H150" s="94"/>
    </row>
    <row r="151" spans="1:8" ht="18" customHeight="1" x14ac:dyDescent="0.25">
      <c r="A151" s="346"/>
      <c r="B151" s="355" t="s">
        <v>204</v>
      </c>
      <c r="C151" s="356"/>
      <c r="D151" s="356"/>
      <c r="E151" s="19" t="s">
        <v>133</v>
      </c>
      <c r="F151" s="39"/>
      <c r="G151" s="54">
        <f>Cenovnik!G151</f>
        <v>0</v>
      </c>
      <c r="H151" s="94">
        <f>F151*G151</f>
        <v>0</v>
      </c>
    </row>
    <row r="152" spans="1:8" ht="49.5" customHeight="1" x14ac:dyDescent="0.25">
      <c r="A152" s="336">
        <f>SUM(A150+1)</f>
        <v>46</v>
      </c>
      <c r="B152" s="296" t="s">
        <v>251</v>
      </c>
      <c r="C152" s="366"/>
      <c r="D152" s="367"/>
      <c r="E152" s="20" t="s">
        <v>176</v>
      </c>
      <c r="F152" s="39"/>
      <c r="G152" s="42"/>
      <c r="H152" s="94"/>
    </row>
    <row r="153" spans="1:8" ht="36" customHeight="1" thickBot="1" x14ac:dyDescent="0.3">
      <c r="A153" s="368"/>
      <c r="B153" s="341" t="s">
        <v>252</v>
      </c>
      <c r="C153" s="342"/>
      <c r="D153" s="342"/>
      <c r="E153" s="24" t="s">
        <v>177</v>
      </c>
      <c r="F153" s="39"/>
      <c r="G153" s="64">
        <f>Cenovnik!G153</f>
        <v>0</v>
      </c>
      <c r="H153" s="94">
        <f>F153*G153</f>
        <v>0</v>
      </c>
    </row>
    <row r="154" spans="1:8" ht="15.75" thickBot="1" x14ac:dyDescent="0.3">
      <c r="A154" s="65"/>
      <c r="B154" s="7"/>
      <c r="C154" s="7"/>
      <c r="D154" s="7"/>
      <c r="E154" s="162"/>
      <c r="F154" s="7"/>
      <c r="G154" s="82"/>
      <c r="H154" s="276">
        <f>SUM(H14:H153)</f>
        <v>0</v>
      </c>
    </row>
    <row r="155" spans="1:8" ht="15.75" thickBot="1" x14ac:dyDescent="0.3">
      <c r="A155" s="67"/>
      <c r="B155" s="68"/>
      <c r="C155" s="68"/>
      <c r="D155" s="68"/>
      <c r="E155" s="25"/>
      <c r="F155" s="68"/>
      <c r="G155" s="83"/>
      <c r="H155" s="95"/>
    </row>
    <row r="156" spans="1:8" x14ac:dyDescent="0.25">
      <c r="A156" s="6"/>
      <c r="B156" s="7"/>
      <c r="C156" s="7"/>
      <c r="D156" s="7"/>
      <c r="E156" s="162"/>
      <c r="F156" s="7"/>
      <c r="G156" s="82"/>
      <c r="H156" s="84"/>
    </row>
    <row r="157" spans="1:8" x14ac:dyDescent="0.25">
      <c r="A157" s="6"/>
      <c r="B157" s="7"/>
      <c r="C157" s="7"/>
      <c r="D157" s="7"/>
      <c r="E157" s="162"/>
      <c r="F157" s="7"/>
      <c r="G157" s="82"/>
      <c r="H157" s="84"/>
    </row>
    <row r="158" spans="1:8" x14ac:dyDescent="0.25">
      <c r="A158" s="6"/>
      <c r="B158" s="7"/>
      <c r="C158" s="7"/>
      <c r="D158" s="7"/>
      <c r="E158" s="162"/>
      <c r="F158" s="7"/>
      <c r="G158" s="82"/>
      <c r="H158" s="84"/>
    </row>
    <row r="159" spans="1:8" ht="15.75" thickBot="1" x14ac:dyDescent="0.3">
      <c r="A159" s="78"/>
      <c r="B159" s="68"/>
      <c r="C159" s="68"/>
      <c r="D159" s="68"/>
      <c r="E159" s="25"/>
      <c r="F159" s="68"/>
      <c r="G159" s="83"/>
      <c r="H159" s="96"/>
    </row>
    <row r="160" spans="1:8" x14ac:dyDescent="0.25">
      <c r="A160" s="32"/>
      <c r="B160" s="7"/>
      <c r="C160" s="7"/>
      <c r="D160" s="7"/>
      <c r="E160" s="162"/>
      <c r="F160" s="7"/>
      <c r="G160" s="84"/>
      <c r="H160" s="89"/>
    </row>
    <row r="161" spans="1:12" x14ac:dyDescent="0.25">
      <c r="A161" s="32"/>
      <c r="B161" s="7"/>
      <c r="C161" s="7"/>
      <c r="D161" s="7"/>
      <c r="E161" s="162"/>
      <c r="F161" s="7"/>
      <c r="G161" s="84"/>
      <c r="H161" s="97"/>
    </row>
    <row r="162" spans="1:12" x14ac:dyDescent="0.25">
      <c r="A162" s="32"/>
      <c r="B162" s="7"/>
      <c r="C162" s="7"/>
      <c r="D162" s="7"/>
      <c r="E162" s="162"/>
      <c r="F162" s="7"/>
      <c r="G162" s="84"/>
      <c r="H162" s="97"/>
    </row>
    <row r="163" spans="1:12" x14ac:dyDescent="0.25">
      <c r="A163" s="77"/>
      <c r="B163" s="162"/>
      <c r="C163" s="7"/>
      <c r="D163" s="7"/>
      <c r="E163" s="162"/>
      <c r="F163" s="7"/>
      <c r="G163" s="82"/>
      <c r="H163" s="97"/>
    </row>
    <row r="164" spans="1:12" ht="15.75" thickBot="1" x14ac:dyDescent="0.3">
      <c r="A164" s="454"/>
      <c r="B164" s="455"/>
      <c r="C164" s="455"/>
      <c r="D164" s="68"/>
      <c r="E164" s="76"/>
      <c r="F164" s="68"/>
      <c r="G164" s="83"/>
      <c r="H164" s="98"/>
    </row>
    <row r="165" spans="1:12" ht="15.75" thickBot="1" x14ac:dyDescent="0.3">
      <c r="A165" s="32"/>
      <c r="B165" s="7"/>
      <c r="C165" s="7"/>
      <c r="D165" s="7"/>
      <c r="E165" s="162"/>
      <c r="F165" s="7"/>
      <c r="G165" s="82"/>
      <c r="H165" s="89"/>
    </row>
    <row r="166" spans="1:12" ht="39" customHeight="1" thickBot="1" x14ac:dyDescent="0.3">
      <c r="A166" s="357" t="s">
        <v>181</v>
      </c>
      <c r="B166" s="358"/>
      <c r="C166" s="358"/>
      <c r="D166" s="358"/>
      <c r="E166" s="358"/>
      <c r="F166" s="358"/>
      <c r="G166" s="456">
        <v>0</v>
      </c>
      <c r="H166" s="359"/>
    </row>
    <row r="167" spans="1:12" ht="15.75" thickBot="1" x14ac:dyDescent="0.3">
      <c r="A167" s="32"/>
      <c r="B167" s="6"/>
      <c r="C167" s="6"/>
      <c r="D167" s="6"/>
      <c r="E167" s="26"/>
      <c r="F167" s="6"/>
      <c r="G167" s="79"/>
      <c r="H167" s="89"/>
    </row>
    <row r="168" spans="1:12" ht="15.75" thickBot="1" x14ac:dyDescent="0.3">
      <c r="A168" s="360"/>
      <c r="B168" s="361"/>
      <c r="C168" s="361"/>
      <c r="D168" s="362"/>
      <c r="E168" s="372"/>
      <c r="F168" s="457"/>
      <c r="G168" s="458">
        <v>0</v>
      </c>
      <c r="H168" s="90"/>
    </row>
    <row r="169" spans="1:12" ht="15.75" thickBot="1" x14ac:dyDescent="0.3">
      <c r="A169" s="369"/>
      <c r="B169" s="370"/>
      <c r="C169" s="370"/>
      <c r="D169" s="371"/>
      <c r="E169" s="372"/>
      <c r="F169" s="373"/>
      <c r="G169" s="364"/>
      <c r="H169" s="362"/>
    </row>
    <row r="170" spans="1:12" ht="15.75" thickBot="1" x14ac:dyDescent="0.3">
      <c r="A170" s="33" t="s">
        <v>0</v>
      </c>
      <c r="B170" s="379" t="s">
        <v>1</v>
      </c>
      <c r="C170" s="380"/>
      <c r="D170" s="381"/>
      <c r="E170" s="18"/>
      <c r="F170" s="34"/>
      <c r="G170" s="80"/>
      <c r="H170" s="91"/>
      <c r="L170" t="s">
        <v>152</v>
      </c>
    </row>
    <row r="171" spans="1:12" ht="15.75" thickBot="1" x14ac:dyDescent="0.3">
      <c r="A171" s="163" t="s">
        <v>2</v>
      </c>
      <c r="B171" s="376" t="s">
        <v>3</v>
      </c>
      <c r="C171" s="377"/>
      <c r="D171" s="378"/>
      <c r="E171" s="27"/>
      <c r="F171" s="161"/>
      <c r="G171" s="81"/>
      <c r="H171" s="92"/>
    </row>
    <row r="172" spans="1:12" ht="38.25" customHeight="1" x14ac:dyDescent="0.25">
      <c r="A172" s="351">
        <v>1</v>
      </c>
      <c r="B172" s="379" t="s">
        <v>96</v>
      </c>
      <c r="C172" s="380"/>
      <c r="D172" s="381"/>
      <c r="E172" s="9" t="s">
        <v>131</v>
      </c>
      <c r="F172" s="74"/>
      <c r="G172" s="85"/>
      <c r="H172" s="93"/>
    </row>
    <row r="173" spans="1:12" ht="39" customHeight="1" x14ac:dyDescent="0.25">
      <c r="A173" s="302"/>
      <c r="B173" s="303" t="s">
        <v>97</v>
      </c>
      <c r="C173" s="304"/>
      <c r="D173" s="305"/>
      <c r="E173" s="261" t="s">
        <v>131</v>
      </c>
      <c r="F173" s="39"/>
      <c r="G173" s="105">
        <f>Cenovnik!G173</f>
        <v>0</v>
      </c>
      <c r="H173" s="94">
        <f>F173*G173</f>
        <v>0</v>
      </c>
    </row>
    <row r="174" spans="1:12" x14ac:dyDescent="0.25">
      <c r="A174" s="309">
        <v>2</v>
      </c>
      <c r="B174" s="382" t="s">
        <v>98</v>
      </c>
      <c r="C174" s="383"/>
      <c r="D174" s="384"/>
      <c r="E174" s="19" t="s">
        <v>130</v>
      </c>
      <c r="F174" s="141"/>
      <c r="G174" s="277"/>
      <c r="H174" s="272"/>
    </row>
    <row r="175" spans="1:12" x14ac:dyDescent="0.25">
      <c r="A175" s="302"/>
      <c r="B175" s="348" t="s">
        <v>99</v>
      </c>
      <c r="C175" s="349"/>
      <c r="D175" s="350"/>
      <c r="E175" s="261" t="s">
        <v>129</v>
      </c>
      <c r="F175" s="141"/>
      <c r="G175" s="271">
        <f>Cenovnik!G175</f>
        <v>0</v>
      </c>
      <c r="H175" s="272">
        <f>F175*G175</f>
        <v>0</v>
      </c>
    </row>
    <row r="176" spans="1:12" ht="32.25" customHeight="1" x14ac:dyDescent="0.25">
      <c r="A176" s="309">
        <v>3</v>
      </c>
      <c r="B176" s="326" t="s">
        <v>100</v>
      </c>
      <c r="C176" s="327"/>
      <c r="D176" s="328"/>
      <c r="E176" s="256" t="s">
        <v>131</v>
      </c>
      <c r="F176" s="141"/>
      <c r="G176" s="277"/>
      <c r="H176" s="272"/>
    </row>
    <row r="177" spans="1:8" ht="54.75" customHeight="1" x14ac:dyDescent="0.25">
      <c r="A177" s="302"/>
      <c r="B177" s="303" t="s">
        <v>101</v>
      </c>
      <c r="C177" s="304"/>
      <c r="D177" s="305"/>
      <c r="E177" s="261" t="s">
        <v>131</v>
      </c>
      <c r="F177" s="141"/>
      <c r="G177" s="271">
        <f>Cenovnik!G177</f>
        <v>0</v>
      </c>
      <c r="H177" s="272">
        <f>F177*G177</f>
        <v>0</v>
      </c>
    </row>
    <row r="178" spans="1:8" x14ac:dyDescent="0.25">
      <c r="A178" s="309">
        <v>4</v>
      </c>
      <c r="B178" s="382" t="s">
        <v>102</v>
      </c>
      <c r="C178" s="383"/>
      <c r="D178" s="384"/>
      <c r="E178" s="256" t="s">
        <v>129</v>
      </c>
      <c r="F178" s="141"/>
      <c r="G178" s="277"/>
      <c r="H178" s="272"/>
    </row>
    <row r="179" spans="1:8" ht="41.25" customHeight="1" x14ac:dyDescent="0.25">
      <c r="A179" s="302"/>
      <c r="B179" s="303" t="s">
        <v>137</v>
      </c>
      <c r="C179" s="304"/>
      <c r="D179" s="305"/>
      <c r="E179" s="24" t="s">
        <v>130</v>
      </c>
      <c r="F179" s="141"/>
      <c r="G179" s="271">
        <f>Cenovnik!G179</f>
        <v>0</v>
      </c>
      <c r="H179" s="272">
        <f>F179*G179</f>
        <v>0</v>
      </c>
    </row>
    <row r="180" spans="1:8" x14ac:dyDescent="0.25">
      <c r="A180" s="309">
        <v>5</v>
      </c>
      <c r="B180" s="382" t="s">
        <v>103</v>
      </c>
      <c r="C180" s="383"/>
      <c r="D180" s="384"/>
      <c r="E180" s="160"/>
      <c r="F180" s="141"/>
      <c r="G180" s="277"/>
      <c r="H180" s="272"/>
    </row>
    <row r="181" spans="1:8" x14ac:dyDescent="0.25">
      <c r="A181" s="309"/>
      <c r="B181" s="315" t="s">
        <v>104</v>
      </c>
      <c r="C181" s="316"/>
      <c r="D181" s="317"/>
      <c r="E181" s="29"/>
      <c r="F181" s="141"/>
      <c r="G181" s="277"/>
      <c r="H181" s="272"/>
    </row>
    <row r="182" spans="1:8" x14ac:dyDescent="0.25">
      <c r="A182" s="309"/>
      <c r="B182" s="315" t="s">
        <v>105</v>
      </c>
      <c r="C182" s="316"/>
      <c r="D182" s="317"/>
      <c r="E182" s="30" t="s">
        <v>131</v>
      </c>
      <c r="F182" s="141"/>
      <c r="G182" s="271">
        <f>Cenovnik!G182</f>
        <v>0</v>
      </c>
      <c r="H182" s="272">
        <f>F182*G182</f>
        <v>0</v>
      </c>
    </row>
    <row r="183" spans="1:8" ht="15.75" customHeight="1" x14ac:dyDescent="0.25">
      <c r="A183" s="302"/>
      <c r="B183" s="303" t="s">
        <v>106</v>
      </c>
      <c r="C183" s="304"/>
      <c r="D183" s="305"/>
      <c r="E183" s="30" t="s">
        <v>131</v>
      </c>
      <c r="F183" s="141"/>
      <c r="G183" s="271">
        <f>Cenovnik!G183</f>
        <v>0</v>
      </c>
      <c r="H183" s="272">
        <f>F183*G183</f>
        <v>0</v>
      </c>
    </row>
    <row r="184" spans="1:8" x14ac:dyDescent="0.25">
      <c r="A184" s="309">
        <v>6</v>
      </c>
      <c r="B184" s="382" t="s">
        <v>107</v>
      </c>
      <c r="C184" s="383"/>
      <c r="D184" s="384"/>
      <c r="E184" s="19" t="s">
        <v>129</v>
      </c>
      <c r="F184" s="141"/>
      <c r="G184" s="277"/>
      <c r="H184" s="272"/>
    </row>
    <row r="185" spans="1:8" ht="66" customHeight="1" x14ac:dyDescent="0.25">
      <c r="A185" s="302"/>
      <c r="B185" s="303" t="s">
        <v>108</v>
      </c>
      <c r="C185" s="304"/>
      <c r="D185" s="305"/>
      <c r="E185" s="30" t="s">
        <v>130</v>
      </c>
      <c r="F185" s="141"/>
      <c r="G185" s="271">
        <f>Cenovnik!G185</f>
        <v>0</v>
      </c>
      <c r="H185" s="272">
        <f>F185*G185</f>
        <v>0</v>
      </c>
    </row>
    <row r="186" spans="1:8" ht="33.75" customHeight="1" x14ac:dyDescent="0.25">
      <c r="A186" s="301">
        <v>7</v>
      </c>
      <c r="B186" s="312" t="s">
        <v>109</v>
      </c>
      <c r="C186" s="313"/>
      <c r="D186" s="314"/>
      <c r="E186" s="24" t="s">
        <v>129</v>
      </c>
      <c r="F186" s="39"/>
      <c r="G186" s="270"/>
      <c r="H186" s="94"/>
    </row>
    <row r="187" spans="1:8" ht="41.25" customHeight="1" x14ac:dyDescent="0.25">
      <c r="A187" s="302"/>
      <c r="B187" s="303" t="s">
        <v>110</v>
      </c>
      <c r="C187" s="304"/>
      <c r="D187" s="305"/>
      <c r="E187" s="30" t="s">
        <v>130</v>
      </c>
      <c r="F187" s="141"/>
      <c r="G187" s="271">
        <f>Cenovnik!G187</f>
        <v>0</v>
      </c>
      <c r="H187" s="272">
        <f>F187*G187</f>
        <v>0</v>
      </c>
    </row>
    <row r="188" spans="1:8" x14ac:dyDescent="0.25">
      <c r="A188" s="309">
        <v>8</v>
      </c>
      <c r="B188" s="382" t="s">
        <v>111</v>
      </c>
      <c r="C188" s="383"/>
      <c r="D188" s="384"/>
      <c r="E188" s="19" t="s">
        <v>129</v>
      </c>
      <c r="F188" s="141"/>
      <c r="G188" s="277"/>
      <c r="H188" s="272"/>
    </row>
    <row r="189" spans="1:8" x14ac:dyDescent="0.25">
      <c r="A189" s="302"/>
      <c r="B189" s="348" t="s">
        <v>112</v>
      </c>
      <c r="C189" s="349"/>
      <c r="D189" s="350"/>
      <c r="E189" s="30" t="s">
        <v>130</v>
      </c>
      <c r="F189" s="141"/>
      <c r="G189" s="271">
        <f>Cenovnik!G189</f>
        <v>0</v>
      </c>
      <c r="H189" s="272">
        <f>F189*G189</f>
        <v>0</v>
      </c>
    </row>
    <row r="190" spans="1:8" ht="30.75" customHeight="1" x14ac:dyDescent="0.25">
      <c r="A190" s="309">
        <v>9</v>
      </c>
      <c r="B190" s="326" t="s">
        <v>113</v>
      </c>
      <c r="C190" s="327"/>
      <c r="D190" s="328"/>
      <c r="E190" s="19" t="s">
        <v>129</v>
      </c>
      <c r="F190" s="141"/>
      <c r="G190" s="277"/>
      <c r="H190" s="272"/>
    </row>
    <row r="191" spans="1:8" ht="39.75" customHeight="1" x14ac:dyDescent="0.25">
      <c r="A191" s="302"/>
      <c r="B191" s="303" t="s">
        <v>114</v>
      </c>
      <c r="C191" s="304"/>
      <c r="D191" s="305"/>
      <c r="E191" s="30" t="s">
        <v>130</v>
      </c>
      <c r="F191" s="141"/>
      <c r="G191" s="271">
        <f>Cenovnik!G191</f>
        <v>0</v>
      </c>
      <c r="H191" s="272">
        <f>F191*G191</f>
        <v>0</v>
      </c>
    </row>
    <row r="192" spans="1:8" x14ac:dyDescent="0.25">
      <c r="A192" s="309">
        <v>10</v>
      </c>
      <c r="B192" s="315" t="s">
        <v>115</v>
      </c>
      <c r="C192" s="316"/>
      <c r="D192" s="317"/>
      <c r="E192" s="19" t="s">
        <v>129</v>
      </c>
      <c r="F192" s="141"/>
      <c r="G192" s="277"/>
      <c r="H192" s="272"/>
    </row>
    <row r="193" spans="1:8" ht="50.25" customHeight="1" x14ac:dyDescent="0.25">
      <c r="A193" s="302"/>
      <c r="B193" s="303" t="s">
        <v>116</v>
      </c>
      <c r="C193" s="304"/>
      <c r="D193" s="305"/>
      <c r="E193" s="30" t="s">
        <v>130</v>
      </c>
      <c r="F193" s="141"/>
      <c r="G193" s="271">
        <f>Cenovnik!G193</f>
        <v>0</v>
      </c>
      <c r="H193" s="272">
        <f>F193*G193</f>
        <v>0</v>
      </c>
    </row>
    <row r="194" spans="1:8" x14ac:dyDescent="0.25">
      <c r="A194" s="309">
        <v>11</v>
      </c>
      <c r="B194" s="382" t="s">
        <v>117</v>
      </c>
      <c r="C194" s="383"/>
      <c r="D194" s="384"/>
      <c r="E194" s="19" t="s">
        <v>129</v>
      </c>
      <c r="F194" s="141"/>
      <c r="G194" s="277"/>
      <c r="H194" s="272"/>
    </row>
    <row r="195" spans="1:8" x14ac:dyDescent="0.25">
      <c r="A195" s="302"/>
      <c r="B195" s="348" t="s">
        <v>118</v>
      </c>
      <c r="C195" s="349"/>
      <c r="D195" s="350"/>
      <c r="E195" s="30" t="s">
        <v>130</v>
      </c>
      <c r="F195" s="293"/>
      <c r="G195" s="271">
        <f>Cenovnik!G195</f>
        <v>0</v>
      </c>
      <c r="H195" s="272">
        <f>F195*G195</f>
        <v>0</v>
      </c>
    </row>
    <row r="196" spans="1:8" x14ac:dyDescent="0.25">
      <c r="A196" s="309">
        <v>12</v>
      </c>
      <c r="B196" s="382" t="s">
        <v>119</v>
      </c>
      <c r="C196" s="383"/>
      <c r="D196" s="384"/>
      <c r="E196" s="256"/>
      <c r="F196" s="141"/>
      <c r="G196" s="277"/>
      <c r="H196" s="272"/>
    </row>
    <row r="197" spans="1:8" x14ac:dyDescent="0.25">
      <c r="A197" s="309"/>
      <c r="B197" s="315" t="s">
        <v>120</v>
      </c>
      <c r="C197" s="316"/>
      <c r="D197" s="317"/>
      <c r="E197" s="24" t="s">
        <v>129</v>
      </c>
      <c r="F197" s="141"/>
      <c r="G197" s="277"/>
      <c r="H197" s="272"/>
    </row>
    <row r="198" spans="1:8" x14ac:dyDescent="0.25">
      <c r="A198" s="309"/>
      <c r="B198" s="315" t="s">
        <v>121</v>
      </c>
      <c r="C198" s="316"/>
      <c r="D198" s="317"/>
      <c r="E198" s="257" t="s">
        <v>130</v>
      </c>
      <c r="F198" s="141"/>
      <c r="G198" s="271">
        <f>Cenovnik!G198</f>
        <v>0</v>
      </c>
      <c r="H198" s="272">
        <f>F198*G198</f>
        <v>0</v>
      </c>
    </row>
    <row r="199" spans="1:8" x14ac:dyDescent="0.25">
      <c r="A199" s="302"/>
      <c r="B199" s="355" t="s">
        <v>122</v>
      </c>
      <c r="C199" s="356"/>
      <c r="D199" s="388"/>
      <c r="E199" s="30" t="s">
        <v>130</v>
      </c>
      <c r="F199" s="141"/>
      <c r="G199" s="271">
        <f>Cenovnik!G199</f>
        <v>0</v>
      </c>
      <c r="H199" s="272">
        <f>F199*G199</f>
        <v>0</v>
      </c>
    </row>
    <row r="200" spans="1:8" ht="34.5" customHeight="1" x14ac:dyDescent="0.25">
      <c r="A200" s="309">
        <v>13</v>
      </c>
      <c r="B200" s="326" t="s">
        <v>123</v>
      </c>
      <c r="C200" s="327"/>
      <c r="D200" s="328"/>
      <c r="E200" s="19" t="s">
        <v>179</v>
      </c>
      <c r="F200" s="141"/>
      <c r="G200" s="277"/>
      <c r="H200" s="272"/>
    </row>
    <row r="201" spans="1:8" ht="51" customHeight="1" x14ac:dyDescent="0.25">
      <c r="A201" s="302"/>
      <c r="B201" s="303" t="s">
        <v>124</v>
      </c>
      <c r="C201" s="304"/>
      <c r="D201" s="305"/>
      <c r="E201" s="30" t="s">
        <v>138</v>
      </c>
      <c r="F201" s="141"/>
      <c r="G201" s="271">
        <f>Cenovnik!G201</f>
        <v>0</v>
      </c>
      <c r="H201" s="272">
        <f>F201*G201</f>
        <v>0</v>
      </c>
    </row>
    <row r="202" spans="1:8" ht="33" customHeight="1" x14ac:dyDescent="0.25">
      <c r="A202" s="309">
        <v>14</v>
      </c>
      <c r="B202" s="326" t="s">
        <v>125</v>
      </c>
      <c r="C202" s="327"/>
      <c r="D202" s="328"/>
      <c r="E202" s="19" t="s">
        <v>129</v>
      </c>
      <c r="F202" s="141"/>
      <c r="G202" s="277"/>
      <c r="H202" s="272"/>
    </row>
    <row r="203" spans="1:8" ht="37.5" customHeight="1" x14ac:dyDescent="0.25">
      <c r="A203" s="302"/>
      <c r="B203" s="303" t="s">
        <v>126</v>
      </c>
      <c r="C203" s="304"/>
      <c r="D203" s="305"/>
      <c r="E203" s="30" t="s">
        <v>130</v>
      </c>
      <c r="F203" s="141"/>
      <c r="G203" s="271">
        <f>Cenovnik!G203</f>
        <v>0</v>
      </c>
      <c r="H203" s="272">
        <f>F203*G203</f>
        <v>0</v>
      </c>
    </row>
    <row r="204" spans="1:8" ht="15.75" customHeight="1" x14ac:dyDescent="0.25">
      <c r="A204" s="496">
        <v>15</v>
      </c>
      <c r="B204" s="326" t="s">
        <v>162</v>
      </c>
      <c r="C204" s="498"/>
      <c r="D204" s="499"/>
      <c r="E204" s="19" t="s">
        <v>129</v>
      </c>
      <c r="F204" s="141"/>
      <c r="G204" s="274"/>
      <c r="H204" s="275"/>
    </row>
    <row r="205" spans="1:8" ht="15.75" customHeight="1" x14ac:dyDescent="0.25">
      <c r="A205" s="497"/>
      <c r="B205" s="341" t="s">
        <v>139</v>
      </c>
      <c r="C205" s="342"/>
      <c r="D205" s="342"/>
      <c r="E205" s="30" t="s">
        <v>130</v>
      </c>
      <c r="F205" s="141"/>
      <c r="G205" s="105">
        <f>Cenovnik!G205</f>
        <v>0</v>
      </c>
      <c r="H205" s="94">
        <f>F205*G205</f>
        <v>0</v>
      </c>
    </row>
    <row r="206" spans="1:8" ht="15.75" customHeight="1" x14ac:dyDescent="0.25">
      <c r="A206" s="496">
        <v>16</v>
      </c>
      <c r="B206" s="303" t="s">
        <v>163</v>
      </c>
      <c r="C206" s="500"/>
      <c r="D206" s="501"/>
      <c r="E206" s="19"/>
      <c r="F206" s="39"/>
      <c r="G206" s="274"/>
      <c r="H206" s="275"/>
    </row>
    <row r="207" spans="1:8" ht="15.75" customHeight="1" thickBot="1" x14ac:dyDescent="0.3">
      <c r="A207" s="480"/>
      <c r="B207" s="481" t="s">
        <v>161</v>
      </c>
      <c r="C207" s="482"/>
      <c r="D207" s="483"/>
      <c r="E207" s="28" t="s">
        <v>133</v>
      </c>
      <c r="F207" s="269"/>
      <c r="G207" s="86">
        <f>Cenovnik!G207</f>
        <v>0</v>
      </c>
      <c r="H207" s="99">
        <f>F207*G207</f>
        <v>0</v>
      </c>
    </row>
    <row r="208" spans="1:8" ht="15.75" thickBot="1" x14ac:dyDescent="0.3">
      <c r="A208" s="32"/>
      <c r="B208" s="7"/>
      <c r="C208" s="7"/>
      <c r="D208" s="459"/>
      <c r="E208" s="460"/>
      <c r="F208" s="460"/>
      <c r="G208" s="461"/>
      <c r="H208" s="166">
        <f>SUM(H172:H207)</f>
        <v>0</v>
      </c>
    </row>
    <row r="209" spans="1:12" x14ac:dyDescent="0.25">
      <c r="A209" s="32"/>
      <c r="B209" s="7"/>
      <c r="C209" s="7"/>
      <c r="D209" s="7"/>
      <c r="E209" s="162"/>
      <c r="F209" s="7"/>
      <c r="G209" s="82"/>
      <c r="H209" s="89"/>
    </row>
    <row r="210" spans="1:12" ht="15.75" thickBot="1" x14ac:dyDescent="0.3">
      <c r="A210" s="32"/>
      <c r="B210" s="7"/>
      <c r="C210" s="7"/>
      <c r="D210" s="7"/>
      <c r="E210" s="31"/>
      <c r="F210" s="7"/>
      <c r="G210" s="82"/>
      <c r="H210" s="89"/>
    </row>
    <row r="211" spans="1:12" ht="15.75" thickBot="1" x14ac:dyDescent="0.3">
      <c r="A211" s="32"/>
      <c r="B211" s="6"/>
      <c r="C211" s="6"/>
      <c r="D211" s="462" t="s">
        <v>265</v>
      </c>
      <c r="E211" s="463"/>
      <c r="F211" s="463"/>
      <c r="G211" s="464"/>
      <c r="H211" s="102">
        <f>SUM(H154+H208)</f>
        <v>0</v>
      </c>
    </row>
    <row r="212" spans="1:12" ht="15.75" thickBot="1" x14ac:dyDescent="0.3">
      <c r="A212" s="65"/>
      <c r="B212" s="6"/>
      <c r="C212" s="6"/>
      <c r="D212" s="6"/>
      <c r="E212" s="162"/>
      <c r="F212" s="31"/>
      <c r="G212" s="87"/>
      <c r="H212" s="75"/>
    </row>
    <row r="213" spans="1:12" ht="15.75" thickBot="1" x14ac:dyDescent="0.3">
      <c r="A213" s="65"/>
      <c r="B213" s="465"/>
      <c r="C213" s="465"/>
      <c r="D213" s="465"/>
      <c r="E213" s="162"/>
      <c r="F213" s="7"/>
      <c r="G213" s="264"/>
      <c r="H213" s="278"/>
    </row>
    <row r="214" spans="1:12" ht="15.75" thickBot="1" x14ac:dyDescent="0.3">
      <c r="A214" s="65"/>
      <c r="B214" s="465"/>
      <c r="C214" s="465"/>
      <c r="D214" s="465"/>
      <c r="E214" s="162"/>
      <c r="F214" s="7"/>
      <c r="G214" s="266"/>
      <c r="H214" s="279"/>
    </row>
    <row r="215" spans="1:12" x14ac:dyDescent="0.25">
      <c r="A215" s="65"/>
      <c r="B215" s="7"/>
      <c r="C215" s="7"/>
      <c r="D215" s="7"/>
      <c r="E215" s="162"/>
      <c r="F215" s="7"/>
      <c r="G215" s="374"/>
      <c r="H215" s="375"/>
      <c r="L215" s="103"/>
    </row>
    <row r="216" spans="1:12" x14ac:dyDescent="0.25">
      <c r="A216" s="65"/>
      <c r="B216" s="7"/>
      <c r="C216" s="7"/>
      <c r="D216" s="7"/>
      <c r="E216" s="162"/>
      <c r="F216" s="7"/>
      <c r="G216" s="82"/>
      <c r="H216" s="100"/>
    </row>
    <row r="217" spans="1:12" ht="15.75" thickBot="1" x14ac:dyDescent="0.3">
      <c r="A217" s="65"/>
      <c r="B217" s="7"/>
      <c r="C217" s="7"/>
      <c r="D217" s="7"/>
      <c r="E217" s="162"/>
      <c r="F217" s="7"/>
      <c r="G217" s="280"/>
      <c r="H217" s="294"/>
    </row>
    <row r="218" spans="1:12" x14ac:dyDescent="0.25">
      <c r="A218" s="65"/>
      <c r="B218" s="6" t="s">
        <v>164</v>
      </c>
      <c r="C218" s="6"/>
      <c r="D218" s="6"/>
      <c r="E218" s="162"/>
      <c r="F218" s="7"/>
      <c r="G218" s="282"/>
      <c r="H218" s="295"/>
    </row>
    <row r="219" spans="1:12" x14ac:dyDescent="0.25">
      <c r="A219" s="65"/>
      <c r="B219" s="6" t="s">
        <v>165</v>
      </c>
      <c r="C219" s="6"/>
      <c r="D219" s="6"/>
      <c r="E219" s="162"/>
      <c r="F219" s="7"/>
      <c r="G219" s="299" t="s">
        <v>264</v>
      </c>
      <c r="H219" s="300"/>
    </row>
    <row r="220" spans="1:12" x14ac:dyDescent="0.25">
      <c r="A220" s="65"/>
      <c r="B220" s="7"/>
      <c r="C220" s="7"/>
      <c r="D220" s="7"/>
      <c r="E220" s="162"/>
      <c r="F220" s="7"/>
      <c r="G220" s="82"/>
      <c r="H220" s="100"/>
    </row>
    <row r="221" spans="1:12" x14ac:dyDescent="0.25">
      <c r="A221" s="65"/>
      <c r="B221" s="7"/>
      <c r="C221" s="7"/>
      <c r="D221" s="7"/>
      <c r="E221" s="162"/>
      <c r="F221" s="7"/>
      <c r="G221" s="82"/>
      <c r="H221" s="100"/>
    </row>
    <row r="222" spans="1:12" x14ac:dyDescent="0.25">
      <c r="A222" s="65"/>
      <c r="B222" s="7"/>
      <c r="C222" s="7"/>
      <c r="D222" s="7"/>
      <c r="E222" s="162"/>
      <c r="F222" s="7"/>
      <c r="G222" s="82"/>
      <c r="H222" s="100"/>
    </row>
    <row r="223" spans="1:12" x14ac:dyDescent="0.25">
      <c r="A223" s="65"/>
      <c r="B223" s="7"/>
      <c r="C223" s="7"/>
      <c r="D223" s="7"/>
      <c r="E223" s="162"/>
      <c r="F223" s="7"/>
      <c r="G223" s="82"/>
      <c r="H223" s="100"/>
    </row>
    <row r="224" spans="1:12" x14ac:dyDescent="0.25">
      <c r="A224" s="65"/>
      <c r="B224" s="7"/>
      <c r="C224" s="7"/>
      <c r="D224" s="7"/>
      <c r="E224" s="162"/>
      <c r="F224" s="7"/>
      <c r="G224" s="82"/>
      <c r="H224" s="100"/>
    </row>
    <row r="225" spans="1:8" x14ac:dyDescent="0.25">
      <c r="A225" s="65"/>
      <c r="B225" s="7"/>
      <c r="C225" s="7"/>
      <c r="D225" s="7"/>
      <c r="E225" s="162"/>
      <c r="F225" s="7"/>
      <c r="G225" s="82"/>
      <c r="H225" s="100"/>
    </row>
    <row r="226" spans="1:8" x14ac:dyDescent="0.25">
      <c r="A226" s="65"/>
      <c r="B226" s="7"/>
      <c r="C226" s="7"/>
      <c r="D226" s="7"/>
      <c r="E226" s="162"/>
      <c r="F226" s="7"/>
      <c r="G226" s="82"/>
      <c r="H226" s="100"/>
    </row>
    <row r="227" spans="1:8" x14ac:dyDescent="0.25">
      <c r="A227" s="65"/>
      <c r="B227" s="7"/>
      <c r="C227" s="7"/>
      <c r="D227" s="7"/>
      <c r="E227" s="162"/>
      <c r="F227" s="7"/>
      <c r="G227" s="82"/>
      <c r="H227" s="100"/>
    </row>
    <row r="228" spans="1:8" x14ac:dyDescent="0.25">
      <c r="A228" s="65"/>
      <c r="B228" s="7"/>
      <c r="C228" s="7"/>
      <c r="D228" s="7"/>
      <c r="E228" s="162"/>
      <c r="F228" s="7"/>
      <c r="G228" s="82"/>
      <c r="H228" s="100"/>
    </row>
    <row r="229" spans="1:8" x14ac:dyDescent="0.25">
      <c r="A229" s="65"/>
      <c r="B229" s="7"/>
      <c r="C229" s="7"/>
      <c r="D229" s="7"/>
      <c r="E229" s="162"/>
      <c r="F229" s="7"/>
      <c r="G229" s="82"/>
      <c r="H229" s="100"/>
    </row>
    <row r="230" spans="1:8" x14ac:dyDescent="0.25">
      <c r="A230" s="65"/>
      <c r="B230" s="7"/>
      <c r="C230" s="7"/>
      <c r="D230" s="7"/>
      <c r="E230" s="162"/>
      <c r="F230" s="7"/>
      <c r="G230" s="82"/>
      <c r="H230" s="100"/>
    </row>
    <row r="231" spans="1:8" x14ac:dyDescent="0.25">
      <c r="A231" s="65"/>
      <c r="B231" s="7"/>
      <c r="C231" s="7"/>
      <c r="D231" s="7"/>
      <c r="E231" s="162"/>
      <c r="F231" s="7"/>
      <c r="G231" s="82"/>
      <c r="H231" s="100"/>
    </row>
    <row r="232" spans="1:8" x14ac:dyDescent="0.25">
      <c r="A232" s="65"/>
      <c r="B232" s="7"/>
      <c r="C232" s="7"/>
      <c r="D232" s="7"/>
      <c r="E232" s="162"/>
      <c r="F232" s="7"/>
      <c r="G232" s="82"/>
      <c r="H232" s="100"/>
    </row>
    <row r="233" spans="1:8" x14ac:dyDescent="0.25">
      <c r="A233" s="65"/>
      <c r="B233" s="7"/>
      <c r="C233" s="7"/>
      <c r="D233" s="7"/>
      <c r="E233" s="162"/>
      <c r="F233" s="7"/>
      <c r="G233" s="82"/>
      <c r="H233" s="100"/>
    </row>
    <row r="234" spans="1:8" x14ac:dyDescent="0.25">
      <c r="A234" s="65"/>
      <c r="B234" s="7"/>
      <c r="C234" s="7"/>
      <c r="D234" s="7"/>
      <c r="E234" s="162"/>
      <c r="F234" s="7"/>
      <c r="G234" s="82"/>
      <c r="H234" s="100"/>
    </row>
    <row r="235" spans="1:8" x14ac:dyDescent="0.25">
      <c r="A235" s="65"/>
      <c r="B235" s="7"/>
      <c r="C235" s="7"/>
      <c r="D235" s="7"/>
      <c r="E235" s="162"/>
      <c r="F235" s="7"/>
      <c r="G235" s="82"/>
      <c r="H235" s="100"/>
    </row>
    <row r="236" spans="1:8" x14ac:dyDescent="0.25">
      <c r="A236" s="65"/>
      <c r="B236" s="7"/>
      <c r="C236" s="7"/>
      <c r="D236" s="7"/>
      <c r="E236" s="162"/>
      <c r="F236" s="7"/>
      <c r="G236" s="82"/>
      <c r="H236" s="100"/>
    </row>
    <row r="237" spans="1:8" x14ac:dyDescent="0.25">
      <c r="A237" s="65"/>
      <c r="B237" s="7"/>
      <c r="C237" s="7"/>
      <c r="D237" s="7"/>
      <c r="E237" s="162"/>
      <c r="F237" s="7"/>
      <c r="G237" s="82"/>
      <c r="H237" s="100"/>
    </row>
    <row r="238" spans="1:8" x14ac:dyDescent="0.25">
      <c r="A238" s="65"/>
      <c r="B238" s="7"/>
      <c r="C238" s="7"/>
      <c r="D238" s="7"/>
      <c r="E238" s="162"/>
      <c r="F238" s="7"/>
      <c r="G238" s="82"/>
      <c r="H238" s="100"/>
    </row>
    <row r="239" spans="1:8" x14ac:dyDescent="0.25">
      <c r="A239" s="65"/>
      <c r="B239" s="7"/>
      <c r="C239" s="7"/>
      <c r="D239" s="7"/>
      <c r="E239" s="162"/>
      <c r="F239" s="7"/>
      <c r="G239" s="82"/>
      <c r="H239" s="100"/>
    </row>
    <row r="240" spans="1:8" x14ac:dyDescent="0.25">
      <c r="A240" s="65"/>
      <c r="B240" s="7"/>
      <c r="C240" s="7"/>
      <c r="D240" s="7"/>
      <c r="E240" s="162"/>
      <c r="F240" s="7"/>
      <c r="G240" s="82"/>
      <c r="H240" s="100"/>
    </row>
    <row r="241" spans="1:8" x14ac:dyDescent="0.25">
      <c r="A241" s="65"/>
      <c r="B241" s="7"/>
      <c r="C241" s="7"/>
      <c r="D241" s="7"/>
      <c r="E241" s="162"/>
      <c r="F241" s="7"/>
      <c r="G241" s="82"/>
      <c r="H241" s="100"/>
    </row>
    <row r="242" spans="1:8" x14ac:dyDescent="0.25">
      <c r="A242" s="65"/>
      <c r="B242" s="7"/>
      <c r="C242" s="7"/>
      <c r="D242" s="7"/>
      <c r="E242" s="162"/>
      <c r="F242" s="7"/>
      <c r="G242" s="82"/>
      <c r="H242" s="100"/>
    </row>
    <row r="243" spans="1:8" x14ac:dyDescent="0.25">
      <c r="A243" s="65"/>
      <c r="B243" s="7"/>
      <c r="C243" s="7"/>
      <c r="D243" s="7"/>
      <c r="E243" s="162"/>
      <c r="F243" s="7"/>
      <c r="G243" s="82"/>
      <c r="H243" s="100"/>
    </row>
    <row r="244" spans="1:8" x14ac:dyDescent="0.25">
      <c r="A244" s="65"/>
      <c r="B244" s="7"/>
      <c r="C244" s="7"/>
      <c r="D244" s="7"/>
      <c r="E244" s="162"/>
      <c r="F244" s="7"/>
      <c r="G244" s="82"/>
      <c r="H244" s="100"/>
    </row>
    <row r="245" spans="1:8" x14ac:dyDescent="0.25">
      <c r="A245" s="65"/>
      <c r="B245" s="7"/>
      <c r="C245" s="7"/>
      <c r="D245" s="7"/>
      <c r="F245" s="7"/>
      <c r="G245" s="82"/>
      <c r="H245" s="100"/>
    </row>
    <row r="246" spans="1:8" x14ac:dyDescent="0.25">
      <c r="A246" s="65"/>
      <c r="B246" s="7"/>
      <c r="C246" s="7"/>
      <c r="D246" s="7"/>
      <c r="F246" s="7"/>
      <c r="G246" s="82"/>
      <c r="H246" s="100"/>
    </row>
    <row r="247" spans="1:8" ht="15.75" thickBot="1" x14ac:dyDescent="0.3">
      <c r="A247" s="67"/>
      <c r="B247" s="68"/>
      <c r="C247" s="68"/>
      <c r="D247" s="68"/>
      <c r="E247" s="101"/>
      <c r="F247" s="68"/>
      <c r="G247" s="83"/>
      <c r="H247" s="95"/>
    </row>
  </sheetData>
  <mergeCells count="242">
    <mergeCell ref="D208:G208"/>
    <mergeCell ref="D211:G211"/>
    <mergeCell ref="B213:D213"/>
    <mergeCell ref="B214:D214"/>
    <mergeCell ref="G215:H215"/>
    <mergeCell ref="A204:A205"/>
    <mergeCell ref="B204:D204"/>
    <mergeCell ref="B205:D205"/>
    <mergeCell ref="A206:A207"/>
    <mergeCell ref="B206:D206"/>
    <mergeCell ref="B207:D207"/>
    <mergeCell ref="A200:A201"/>
    <mergeCell ref="B200:D200"/>
    <mergeCell ref="B201:D201"/>
    <mergeCell ref="A202:A203"/>
    <mergeCell ref="B202:D202"/>
    <mergeCell ref="B203:D203"/>
    <mergeCell ref="A194:A195"/>
    <mergeCell ref="B194:D194"/>
    <mergeCell ref="B195:D195"/>
    <mergeCell ref="A196:A199"/>
    <mergeCell ref="B196:D196"/>
    <mergeCell ref="B197:D197"/>
    <mergeCell ref="B198:D198"/>
    <mergeCell ref="B199:D199"/>
    <mergeCell ref="A190:A191"/>
    <mergeCell ref="B190:D190"/>
    <mergeCell ref="B191:D191"/>
    <mergeCell ref="A192:A193"/>
    <mergeCell ref="B192:D192"/>
    <mergeCell ref="B193:D193"/>
    <mergeCell ref="A186:A187"/>
    <mergeCell ref="B186:D186"/>
    <mergeCell ref="B187:D187"/>
    <mergeCell ref="A188:A189"/>
    <mergeCell ref="B188:D188"/>
    <mergeCell ref="B189:D189"/>
    <mergeCell ref="A180:A183"/>
    <mergeCell ref="B180:D180"/>
    <mergeCell ref="B181:D181"/>
    <mergeCell ref="B182:D182"/>
    <mergeCell ref="B183:D183"/>
    <mergeCell ref="A184:A185"/>
    <mergeCell ref="B184:D184"/>
    <mergeCell ref="B185:D185"/>
    <mergeCell ref="A176:A177"/>
    <mergeCell ref="B176:D176"/>
    <mergeCell ref="B177:D177"/>
    <mergeCell ref="A178:A179"/>
    <mergeCell ref="B178:D178"/>
    <mergeCell ref="B179:D179"/>
    <mergeCell ref="B170:D170"/>
    <mergeCell ref="B171:D171"/>
    <mergeCell ref="A172:A173"/>
    <mergeCell ref="B172:D172"/>
    <mergeCell ref="B173:D173"/>
    <mergeCell ref="A174:A175"/>
    <mergeCell ref="B174:D174"/>
    <mergeCell ref="B175:D175"/>
    <mergeCell ref="A164:C164"/>
    <mergeCell ref="A166:H166"/>
    <mergeCell ref="A168:D168"/>
    <mergeCell ref="E168:G168"/>
    <mergeCell ref="A169:D169"/>
    <mergeCell ref="E169:F169"/>
    <mergeCell ref="G169:H169"/>
    <mergeCell ref="A146:A147"/>
    <mergeCell ref="A148:A149"/>
    <mergeCell ref="A150:A151"/>
    <mergeCell ref="B150:D150"/>
    <mergeCell ref="B151:D151"/>
    <mergeCell ref="A152:A153"/>
    <mergeCell ref="B152:D152"/>
    <mergeCell ref="B153:D153"/>
    <mergeCell ref="A142:A143"/>
    <mergeCell ref="B142:D142"/>
    <mergeCell ref="B143:D143"/>
    <mergeCell ref="A144:A145"/>
    <mergeCell ref="B144:D144"/>
    <mergeCell ref="B145:D145"/>
    <mergeCell ref="B137:D137"/>
    <mergeCell ref="B138:D138"/>
    <mergeCell ref="B139:D139"/>
    <mergeCell ref="A140:A141"/>
    <mergeCell ref="B140:D140"/>
    <mergeCell ref="B141:D141"/>
    <mergeCell ref="B131:D131"/>
    <mergeCell ref="B132:D132"/>
    <mergeCell ref="B133:D133"/>
    <mergeCell ref="B134:D134"/>
    <mergeCell ref="B135:D135"/>
    <mergeCell ref="B136:D136"/>
    <mergeCell ref="A122:A139"/>
    <mergeCell ref="B122:D122"/>
    <mergeCell ref="B123:D123"/>
    <mergeCell ref="B124:D124"/>
    <mergeCell ref="B125:D125"/>
    <mergeCell ref="B126:D126"/>
    <mergeCell ref="B127:D127"/>
    <mergeCell ref="B128:D128"/>
    <mergeCell ref="B129:D129"/>
    <mergeCell ref="B130:D130"/>
    <mergeCell ref="A112:A115"/>
    <mergeCell ref="B114:D114"/>
    <mergeCell ref="B115:D115"/>
    <mergeCell ref="A116:A121"/>
    <mergeCell ref="B116:D116"/>
    <mergeCell ref="B118:D118"/>
    <mergeCell ref="B119:D119"/>
    <mergeCell ref="B120:D120"/>
    <mergeCell ref="B121:D121"/>
    <mergeCell ref="A103:A104"/>
    <mergeCell ref="B103:D103"/>
    <mergeCell ref="B104:D104"/>
    <mergeCell ref="A105:A111"/>
    <mergeCell ref="B105:D105"/>
    <mergeCell ref="B106:D106"/>
    <mergeCell ref="B107:D107"/>
    <mergeCell ref="B108:D108"/>
    <mergeCell ref="B109:D109"/>
    <mergeCell ref="B110:D110"/>
    <mergeCell ref="B111:D111"/>
    <mergeCell ref="A99:A100"/>
    <mergeCell ref="B99:D99"/>
    <mergeCell ref="B100:D100"/>
    <mergeCell ref="A101:A102"/>
    <mergeCell ref="B101:D101"/>
    <mergeCell ref="B102:D102"/>
    <mergeCell ref="A93:A94"/>
    <mergeCell ref="A95:A96"/>
    <mergeCell ref="B95:D95"/>
    <mergeCell ref="B96:D96"/>
    <mergeCell ref="A97:A98"/>
    <mergeCell ref="B97:D97"/>
    <mergeCell ref="B98:D98"/>
    <mergeCell ref="A81:A82"/>
    <mergeCell ref="A83:A84"/>
    <mergeCell ref="A85:A86"/>
    <mergeCell ref="A87:A88"/>
    <mergeCell ref="A89:A90"/>
    <mergeCell ref="A91:A92"/>
    <mergeCell ref="A77:A78"/>
    <mergeCell ref="B77:D77"/>
    <mergeCell ref="B78:D78"/>
    <mergeCell ref="A79:A80"/>
    <mergeCell ref="B79:D79"/>
    <mergeCell ref="B80:D80"/>
    <mergeCell ref="A73:A74"/>
    <mergeCell ref="B73:D73"/>
    <mergeCell ref="B74:D74"/>
    <mergeCell ref="A75:A76"/>
    <mergeCell ref="B75:D75"/>
    <mergeCell ref="B76:D76"/>
    <mergeCell ref="A69:A70"/>
    <mergeCell ref="B69:D69"/>
    <mergeCell ref="B70:D70"/>
    <mergeCell ref="A71:A72"/>
    <mergeCell ref="B71:D71"/>
    <mergeCell ref="B72:D72"/>
    <mergeCell ref="A65:A66"/>
    <mergeCell ref="B65:D65"/>
    <mergeCell ref="B66:D66"/>
    <mergeCell ref="A67:A68"/>
    <mergeCell ref="B67:D67"/>
    <mergeCell ref="B68:D68"/>
    <mergeCell ref="B58:D58"/>
    <mergeCell ref="B59:D59"/>
    <mergeCell ref="B60:D60"/>
    <mergeCell ref="B61:D61"/>
    <mergeCell ref="B62:D62"/>
    <mergeCell ref="A63:A64"/>
    <mergeCell ref="B63:D63"/>
    <mergeCell ref="B64:D64"/>
    <mergeCell ref="B50:D50"/>
    <mergeCell ref="B51:D51"/>
    <mergeCell ref="B53:D53"/>
    <mergeCell ref="B54:D54"/>
    <mergeCell ref="B55:D55"/>
    <mergeCell ref="B57:D57"/>
    <mergeCell ref="A40:A62"/>
    <mergeCell ref="B40:D40"/>
    <mergeCell ref="B41:D41"/>
    <mergeCell ref="B42:D42"/>
    <mergeCell ref="B43:D43"/>
    <mergeCell ref="B44:D44"/>
    <mergeCell ref="B45:D45"/>
    <mergeCell ref="B47:D47"/>
    <mergeCell ref="B48:D48"/>
    <mergeCell ref="B49:D49"/>
    <mergeCell ref="A36:A37"/>
    <mergeCell ref="B36:D36"/>
    <mergeCell ref="B37:D37"/>
    <mergeCell ref="A38:A39"/>
    <mergeCell ref="B38:D38"/>
    <mergeCell ref="B39:D39"/>
    <mergeCell ref="A32:A33"/>
    <mergeCell ref="B32:D32"/>
    <mergeCell ref="B33:D33"/>
    <mergeCell ref="A34:A35"/>
    <mergeCell ref="B34:D34"/>
    <mergeCell ref="B35:D35"/>
    <mergeCell ref="B15:D15"/>
    <mergeCell ref="A16:A17"/>
    <mergeCell ref="B16:D16"/>
    <mergeCell ref="B17:D17"/>
    <mergeCell ref="A26:A27"/>
    <mergeCell ref="A28:A29"/>
    <mergeCell ref="B28:D28"/>
    <mergeCell ref="B29:D29"/>
    <mergeCell ref="A30:A31"/>
    <mergeCell ref="B30:D30"/>
    <mergeCell ref="B31:D31"/>
    <mergeCell ref="A22:A23"/>
    <mergeCell ref="B22:D22"/>
    <mergeCell ref="B23:D23"/>
    <mergeCell ref="A24:A25"/>
    <mergeCell ref="B24:D24"/>
    <mergeCell ref="B25:D25"/>
    <mergeCell ref="G219:H219"/>
    <mergeCell ref="B27:D27"/>
    <mergeCell ref="A7:H7"/>
    <mergeCell ref="A8:H8"/>
    <mergeCell ref="A10:D10"/>
    <mergeCell ref="A11:D11"/>
    <mergeCell ref="E11:F11"/>
    <mergeCell ref="B12:D12"/>
    <mergeCell ref="A1:C1"/>
    <mergeCell ref="A2:H2"/>
    <mergeCell ref="A3:H3"/>
    <mergeCell ref="A4:H4"/>
    <mergeCell ref="A5:H5"/>
    <mergeCell ref="A6:H6"/>
    <mergeCell ref="G11:H11"/>
    <mergeCell ref="A18:A19"/>
    <mergeCell ref="B18:D18"/>
    <mergeCell ref="B19:D19"/>
    <mergeCell ref="A20:A21"/>
    <mergeCell ref="B20:D20"/>
    <mergeCell ref="B21:D21"/>
    <mergeCell ref="B13:D13"/>
    <mergeCell ref="A14:A15"/>
    <mergeCell ref="B14:D14"/>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7"/>
  <sheetViews>
    <sheetView workbookViewId="0">
      <selection activeCell="A2" sqref="A2:H2"/>
    </sheetView>
  </sheetViews>
  <sheetFormatPr defaultRowHeight="15" x14ac:dyDescent="0.25"/>
  <cols>
    <col min="1" max="1" width="3.85546875" style="8" customWidth="1"/>
    <col min="2" max="2" width="10.85546875" style="8" customWidth="1"/>
    <col min="3" max="3" width="8.140625" style="8" customWidth="1"/>
    <col min="4" max="4" width="29.85546875" style="8" customWidth="1"/>
    <col min="5" max="5" width="9.140625" style="8" customWidth="1"/>
    <col min="6" max="6" width="9" style="8" bestFit="1" customWidth="1"/>
    <col min="7" max="7" width="11.28515625" style="88" customWidth="1"/>
    <col min="8" max="8" width="16.85546875" style="88" customWidth="1"/>
    <col min="12" max="12" width="17.28515625" customWidth="1"/>
  </cols>
  <sheetData>
    <row r="1" spans="1:11" ht="15.75" thickBot="1" x14ac:dyDescent="0.3">
      <c r="A1" s="389"/>
      <c r="B1" s="390"/>
      <c r="C1" s="390"/>
      <c r="D1" s="4"/>
      <c r="E1" s="9"/>
      <c r="F1" s="10"/>
      <c r="G1" s="4"/>
      <c r="H1" s="11"/>
    </row>
    <row r="2" spans="1:11" ht="15.75" customHeight="1" thickBot="1" x14ac:dyDescent="0.3">
      <c r="A2" s="391" t="s">
        <v>244</v>
      </c>
      <c r="B2" s="392"/>
      <c r="C2" s="392"/>
      <c r="D2" s="392"/>
      <c r="E2" s="392"/>
      <c r="F2" s="392"/>
      <c r="G2" s="392"/>
      <c r="H2" s="393"/>
    </row>
    <row r="3" spans="1:11" ht="19.5" customHeight="1" thickBot="1" x14ac:dyDescent="0.3">
      <c r="A3" s="394"/>
      <c r="B3" s="395"/>
      <c r="C3" s="395"/>
      <c r="D3" s="395"/>
      <c r="E3" s="395"/>
      <c r="F3" s="395"/>
      <c r="G3" s="395"/>
      <c r="H3" s="396"/>
    </row>
    <row r="4" spans="1:11" ht="93" customHeight="1" thickBot="1" x14ac:dyDescent="0.3">
      <c r="A4" s="397" t="s">
        <v>183</v>
      </c>
      <c r="B4" s="398"/>
      <c r="C4" s="398"/>
      <c r="D4" s="398"/>
      <c r="E4" s="398"/>
      <c r="F4" s="398"/>
      <c r="G4" s="398"/>
      <c r="H4" s="399"/>
    </row>
    <row r="5" spans="1:11" ht="18" customHeight="1" thickBot="1" x14ac:dyDescent="0.3">
      <c r="A5" s="415"/>
      <c r="B5" s="416"/>
      <c r="C5" s="416"/>
      <c r="D5" s="416"/>
      <c r="E5" s="416"/>
      <c r="F5" s="416"/>
      <c r="G5" s="416"/>
      <c r="H5" s="417"/>
    </row>
    <row r="6" spans="1:11" ht="9.75" customHeight="1" x14ac:dyDescent="0.25">
      <c r="A6" s="473"/>
      <c r="B6" s="474"/>
      <c r="C6" s="474"/>
      <c r="D6" s="474"/>
      <c r="E6" s="474"/>
      <c r="F6" s="474"/>
      <c r="G6" s="474"/>
      <c r="H6" s="475"/>
    </row>
    <row r="7" spans="1:11" ht="9.75" customHeight="1" x14ac:dyDescent="0.25">
      <c r="A7" s="404"/>
      <c r="B7" s="405"/>
      <c r="C7" s="405"/>
      <c r="D7" s="405"/>
      <c r="E7" s="405"/>
      <c r="F7" s="405"/>
      <c r="G7" s="405"/>
      <c r="H7" s="406"/>
    </row>
    <row r="8" spans="1:11" ht="45" customHeight="1" x14ac:dyDescent="0.25">
      <c r="A8" s="407" t="s">
        <v>266</v>
      </c>
      <c r="B8" s="408"/>
      <c r="C8" s="408"/>
      <c r="D8" s="408"/>
      <c r="E8" s="408"/>
      <c r="F8" s="408"/>
      <c r="G8" s="408"/>
      <c r="H8" s="409"/>
    </row>
    <row r="9" spans="1:11" ht="15.75" thickBot="1" x14ac:dyDescent="0.3">
      <c r="A9" s="32"/>
      <c r="B9" s="6"/>
      <c r="C9" s="6"/>
      <c r="D9" s="6"/>
      <c r="E9" s="149"/>
      <c r="F9" s="6"/>
      <c r="G9" s="79"/>
      <c r="H9" s="89"/>
    </row>
    <row r="10" spans="1:11" s="131" customFormat="1" ht="17.25" customHeight="1" thickBot="1" x14ac:dyDescent="0.3">
      <c r="A10" s="476" t="s">
        <v>168</v>
      </c>
      <c r="B10" s="411"/>
      <c r="C10" s="411"/>
      <c r="D10" s="411"/>
      <c r="E10" s="128" t="s">
        <v>185</v>
      </c>
      <c r="F10" s="129"/>
      <c r="G10" s="129"/>
      <c r="H10" s="130">
        <v>7</v>
      </c>
      <c r="K10" s="132"/>
    </row>
    <row r="11" spans="1:11" s="131" customFormat="1" ht="15.75" customHeight="1" thickBot="1" x14ac:dyDescent="0.3">
      <c r="A11" s="477" t="s">
        <v>187</v>
      </c>
      <c r="B11" s="411"/>
      <c r="C11" s="411"/>
      <c r="D11" s="413"/>
      <c r="E11" s="466" t="s">
        <v>169</v>
      </c>
      <c r="F11" s="478"/>
      <c r="G11" s="466" t="s">
        <v>226</v>
      </c>
      <c r="H11" s="467"/>
    </row>
    <row r="12" spans="1:11" ht="15.75" thickBot="1" x14ac:dyDescent="0.3">
      <c r="A12" s="33" t="s">
        <v>0</v>
      </c>
      <c r="B12" s="385" t="s">
        <v>1</v>
      </c>
      <c r="C12" s="386"/>
      <c r="D12" s="387"/>
      <c r="E12" s="13" t="s">
        <v>127</v>
      </c>
      <c r="F12" s="34"/>
      <c r="G12" s="34" t="s">
        <v>167</v>
      </c>
      <c r="H12" s="91" t="s">
        <v>170</v>
      </c>
    </row>
    <row r="13" spans="1:11" ht="15.75" thickBot="1" x14ac:dyDescent="0.3">
      <c r="A13" s="35" t="s">
        <v>2</v>
      </c>
      <c r="B13" s="403" t="s">
        <v>3</v>
      </c>
      <c r="C13" s="377"/>
      <c r="D13" s="378"/>
      <c r="E13" s="14" t="s">
        <v>128</v>
      </c>
      <c r="F13" s="36"/>
      <c r="G13" s="161" t="s">
        <v>166</v>
      </c>
      <c r="H13" s="92" t="s">
        <v>171</v>
      </c>
    </row>
    <row r="14" spans="1:11" ht="21" customHeight="1" x14ac:dyDescent="0.25">
      <c r="A14" s="351">
        <v>1</v>
      </c>
      <c r="B14" s="442" t="s">
        <v>197</v>
      </c>
      <c r="C14" s="443"/>
      <c r="D14" s="444"/>
      <c r="E14" s="15" t="s">
        <v>129</v>
      </c>
      <c r="F14" s="37"/>
      <c r="G14" s="38"/>
      <c r="H14" s="93"/>
    </row>
    <row r="15" spans="1:11" ht="34.5" customHeight="1" x14ac:dyDescent="0.25">
      <c r="A15" s="302"/>
      <c r="B15" s="303" t="s">
        <v>4</v>
      </c>
      <c r="C15" s="304"/>
      <c r="D15" s="305"/>
      <c r="E15" s="16" t="s">
        <v>130</v>
      </c>
      <c r="F15" s="39"/>
      <c r="G15" s="40">
        <f>Cenovnik!G15</f>
        <v>0</v>
      </c>
      <c r="H15" s="94">
        <f>F15*G15</f>
        <v>0</v>
      </c>
    </row>
    <row r="16" spans="1:11" x14ac:dyDescent="0.25">
      <c r="A16" s="301">
        <f>SUM(A14+1)</f>
        <v>2</v>
      </c>
      <c r="B16" s="306" t="s">
        <v>5</v>
      </c>
      <c r="C16" s="307"/>
      <c r="D16" s="308"/>
      <c r="E16" s="17" t="s">
        <v>129</v>
      </c>
      <c r="F16" s="39"/>
      <c r="G16" s="42"/>
      <c r="H16" s="94"/>
    </row>
    <row r="17" spans="1:8" x14ac:dyDescent="0.25">
      <c r="A17" s="302"/>
      <c r="B17" s="348" t="s">
        <v>210</v>
      </c>
      <c r="C17" s="349"/>
      <c r="D17" s="350"/>
      <c r="E17" s="16" t="s">
        <v>130</v>
      </c>
      <c r="F17" s="39">
        <v>1</v>
      </c>
      <c r="G17" s="40">
        <f>Cenovnik!G17</f>
        <v>0</v>
      </c>
      <c r="H17" s="94">
        <f t="shared" ref="H17:H76" si="0">F17*G17</f>
        <v>0</v>
      </c>
    </row>
    <row r="18" spans="1:8" x14ac:dyDescent="0.25">
      <c r="A18" s="301">
        <f>SUM(A16+1)</f>
        <v>3</v>
      </c>
      <c r="B18" s="306" t="s">
        <v>195</v>
      </c>
      <c r="C18" s="307"/>
      <c r="D18" s="308"/>
      <c r="E18" s="17" t="s">
        <v>129</v>
      </c>
      <c r="F18" s="39"/>
      <c r="G18" s="42"/>
      <c r="H18" s="94"/>
    </row>
    <row r="19" spans="1:8" x14ac:dyDescent="0.25">
      <c r="A19" s="302"/>
      <c r="B19" s="348" t="s">
        <v>211</v>
      </c>
      <c r="C19" s="349"/>
      <c r="D19" s="350"/>
      <c r="E19" s="18" t="s">
        <v>130</v>
      </c>
      <c r="F19" s="39">
        <v>1</v>
      </c>
      <c r="G19" s="40">
        <f>Cenovnik!G19</f>
        <v>0</v>
      </c>
      <c r="H19" s="94">
        <f t="shared" si="0"/>
        <v>0</v>
      </c>
    </row>
    <row r="20" spans="1:8" x14ac:dyDescent="0.25">
      <c r="A20" s="301">
        <f>SUM(A18+1)</f>
        <v>4</v>
      </c>
      <c r="B20" s="306" t="s">
        <v>6</v>
      </c>
      <c r="C20" s="307"/>
      <c r="D20" s="308"/>
      <c r="E20" s="17" t="s">
        <v>129</v>
      </c>
      <c r="F20" s="39"/>
      <c r="G20" s="42"/>
      <c r="H20" s="94"/>
    </row>
    <row r="21" spans="1:8" ht="39.75" customHeight="1" x14ac:dyDescent="0.25">
      <c r="A21" s="302"/>
      <c r="B21" s="303" t="s">
        <v>7</v>
      </c>
      <c r="C21" s="304"/>
      <c r="D21" s="305"/>
      <c r="E21" s="16" t="s">
        <v>130</v>
      </c>
      <c r="F21" s="39">
        <v>1</v>
      </c>
      <c r="G21" s="40">
        <f>Cenovnik!G21</f>
        <v>0</v>
      </c>
      <c r="H21" s="94">
        <f t="shared" si="0"/>
        <v>0</v>
      </c>
    </row>
    <row r="22" spans="1:8" x14ac:dyDescent="0.25">
      <c r="A22" s="301">
        <f>SUM(A20+1)</f>
        <v>5</v>
      </c>
      <c r="B22" s="306" t="s">
        <v>8</v>
      </c>
      <c r="C22" s="307"/>
      <c r="D22" s="308"/>
      <c r="E22" s="17" t="s">
        <v>129</v>
      </c>
      <c r="F22" s="39"/>
      <c r="G22" s="42"/>
      <c r="H22" s="94"/>
    </row>
    <row r="23" spans="1:8" ht="19.5" customHeight="1" x14ac:dyDescent="0.25">
      <c r="A23" s="302"/>
      <c r="B23" s="303" t="s">
        <v>9</v>
      </c>
      <c r="C23" s="304"/>
      <c r="D23" s="305"/>
      <c r="E23" s="16" t="s">
        <v>130</v>
      </c>
      <c r="F23" s="39"/>
      <c r="G23" s="40">
        <f>Cenovnik!G23</f>
        <v>0</v>
      </c>
      <c r="H23" s="94">
        <f t="shared" si="0"/>
        <v>0</v>
      </c>
    </row>
    <row r="24" spans="1:8" x14ac:dyDescent="0.25">
      <c r="A24" s="301">
        <f>SUM(A22+1)</f>
        <v>6</v>
      </c>
      <c r="B24" s="306" t="s">
        <v>10</v>
      </c>
      <c r="C24" s="307"/>
      <c r="D24" s="308"/>
      <c r="E24" s="18" t="s">
        <v>129</v>
      </c>
      <c r="F24" s="39"/>
      <c r="G24" s="42"/>
      <c r="H24" s="94"/>
    </row>
    <row r="25" spans="1:8" ht="31.5" customHeight="1" x14ac:dyDescent="0.25">
      <c r="A25" s="302"/>
      <c r="B25" s="303" t="s">
        <v>11</v>
      </c>
      <c r="C25" s="304"/>
      <c r="D25" s="305"/>
      <c r="E25" s="18" t="s">
        <v>130</v>
      </c>
      <c r="F25" s="39"/>
      <c r="G25" s="40">
        <f>Cenovnik!G25</f>
        <v>0</v>
      </c>
      <c r="H25" s="94">
        <f t="shared" si="0"/>
        <v>0</v>
      </c>
    </row>
    <row r="26" spans="1:8" ht="33" customHeight="1" x14ac:dyDescent="0.25">
      <c r="A26" s="301">
        <f>SUM(A24+1)</f>
        <v>7</v>
      </c>
      <c r="B26" s="209" t="s">
        <v>261</v>
      </c>
      <c r="C26" s="210"/>
      <c r="D26" s="211"/>
      <c r="E26" s="17" t="s">
        <v>129</v>
      </c>
      <c r="F26" s="39"/>
      <c r="G26" s="42"/>
      <c r="H26" s="94"/>
    </row>
    <row r="27" spans="1:8" ht="33.75" customHeight="1" x14ac:dyDescent="0.25">
      <c r="A27" s="302"/>
      <c r="B27" s="296" t="s">
        <v>262</v>
      </c>
      <c r="C27" s="297"/>
      <c r="D27" s="298"/>
      <c r="E27" s="18" t="s">
        <v>130</v>
      </c>
      <c r="F27" s="39"/>
      <c r="G27" s="40">
        <f>Cenovnik!G27</f>
        <v>0</v>
      </c>
      <c r="H27" s="94">
        <f t="shared" si="0"/>
        <v>0</v>
      </c>
    </row>
    <row r="28" spans="1:8" x14ac:dyDescent="0.25">
      <c r="A28" s="301">
        <f>SUM(A26+1)</f>
        <v>8</v>
      </c>
      <c r="B28" s="306" t="s">
        <v>198</v>
      </c>
      <c r="C28" s="307"/>
      <c r="D28" s="308"/>
      <c r="E28" s="17" t="s">
        <v>129</v>
      </c>
      <c r="F28" s="39"/>
      <c r="G28" s="42"/>
      <c r="H28" s="94"/>
    </row>
    <row r="29" spans="1:8" ht="36" customHeight="1" x14ac:dyDescent="0.25">
      <c r="A29" s="302"/>
      <c r="B29" s="303" t="s">
        <v>212</v>
      </c>
      <c r="C29" s="304"/>
      <c r="D29" s="305"/>
      <c r="E29" s="16" t="s">
        <v>130</v>
      </c>
      <c r="F29" s="39">
        <v>1</v>
      </c>
      <c r="G29" s="40">
        <f>Cenovnik!G29</f>
        <v>0</v>
      </c>
      <c r="H29" s="94">
        <f t="shared" si="0"/>
        <v>0</v>
      </c>
    </row>
    <row r="30" spans="1:8" x14ac:dyDescent="0.25">
      <c r="A30" s="301">
        <f>SUM(A28+1)</f>
        <v>9</v>
      </c>
      <c r="B30" s="306" t="s">
        <v>12</v>
      </c>
      <c r="C30" s="307"/>
      <c r="D30" s="308"/>
      <c r="E30" s="17" t="s">
        <v>129</v>
      </c>
      <c r="F30" s="39"/>
      <c r="G30" s="42"/>
      <c r="H30" s="94"/>
    </row>
    <row r="31" spans="1:8" x14ac:dyDescent="0.25">
      <c r="A31" s="302"/>
      <c r="B31" s="348" t="s">
        <v>13</v>
      </c>
      <c r="C31" s="349"/>
      <c r="D31" s="350"/>
      <c r="E31" s="16" t="s">
        <v>130</v>
      </c>
      <c r="F31" s="39">
        <v>1</v>
      </c>
      <c r="G31" s="40">
        <f>Cenovnik!G31</f>
        <v>0</v>
      </c>
      <c r="H31" s="94">
        <f t="shared" si="0"/>
        <v>0</v>
      </c>
    </row>
    <row r="32" spans="1:8" x14ac:dyDescent="0.25">
      <c r="A32" s="301">
        <f>SUM(A30+1)</f>
        <v>10</v>
      </c>
      <c r="B32" s="306" t="s">
        <v>14</v>
      </c>
      <c r="C32" s="307"/>
      <c r="D32" s="308"/>
      <c r="E32" s="17" t="s">
        <v>129</v>
      </c>
      <c r="F32" s="39"/>
      <c r="G32" s="42"/>
      <c r="H32" s="94"/>
    </row>
    <row r="33" spans="1:8" ht="15" customHeight="1" x14ac:dyDescent="0.25">
      <c r="A33" s="302"/>
      <c r="B33" s="348" t="s">
        <v>15</v>
      </c>
      <c r="C33" s="349"/>
      <c r="D33" s="350"/>
      <c r="E33" s="19" t="s">
        <v>130</v>
      </c>
      <c r="F33" s="39">
        <v>1</v>
      </c>
      <c r="G33" s="40">
        <f>Cenovnik!G33</f>
        <v>0</v>
      </c>
      <c r="H33" s="94">
        <f t="shared" si="0"/>
        <v>0</v>
      </c>
    </row>
    <row r="34" spans="1:8" x14ac:dyDescent="0.25">
      <c r="A34" s="301">
        <f>SUM(A32+1)</f>
        <v>11</v>
      </c>
      <c r="B34" s="329" t="s">
        <v>16</v>
      </c>
      <c r="C34" s="330"/>
      <c r="D34" s="331"/>
      <c r="E34" s="18" t="s">
        <v>129</v>
      </c>
      <c r="F34" s="39"/>
      <c r="G34" s="47"/>
      <c r="H34" s="94"/>
    </row>
    <row r="35" spans="1:8" ht="15" customHeight="1" x14ac:dyDescent="0.25">
      <c r="A35" s="302"/>
      <c r="B35" s="303" t="s">
        <v>17</v>
      </c>
      <c r="C35" s="304"/>
      <c r="D35" s="305"/>
      <c r="E35" s="19" t="s">
        <v>130</v>
      </c>
      <c r="F35" s="39"/>
      <c r="G35" s="40">
        <f>Cenovnik!G35</f>
        <v>0</v>
      </c>
      <c r="H35" s="94">
        <f t="shared" si="0"/>
        <v>0</v>
      </c>
    </row>
    <row r="36" spans="1:8" x14ac:dyDescent="0.25">
      <c r="A36" s="301">
        <f>SUM(A34+1)</f>
        <v>12</v>
      </c>
      <c r="B36" s="306" t="s">
        <v>134</v>
      </c>
      <c r="C36" s="307"/>
      <c r="D36" s="308"/>
      <c r="E36" s="17" t="s">
        <v>131</v>
      </c>
      <c r="F36" s="39"/>
      <c r="G36" s="42"/>
      <c r="H36" s="94"/>
    </row>
    <row r="37" spans="1:8" x14ac:dyDescent="0.25">
      <c r="A37" s="302"/>
      <c r="B37" s="348" t="s">
        <v>135</v>
      </c>
      <c r="C37" s="349"/>
      <c r="D37" s="350"/>
      <c r="E37" s="16" t="s">
        <v>131</v>
      </c>
      <c r="F37" s="39"/>
      <c r="G37" s="40">
        <f>Cenovnik!G37</f>
        <v>0</v>
      </c>
      <c r="H37" s="94">
        <f t="shared" si="0"/>
        <v>0</v>
      </c>
    </row>
    <row r="38" spans="1:8" x14ac:dyDescent="0.25">
      <c r="A38" s="301">
        <f>SUM(A36+1)</f>
        <v>13</v>
      </c>
      <c r="B38" s="306" t="s">
        <v>18</v>
      </c>
      <c r="C38" s="307"/>
      <c r="D38" s="308"/>
      <c r="E38" s="17" t="s">
        <v>131</v>
      </c>
      <c r="F38" s="39"/>
      <c r="G38" s="42"/>
      <c r="H38" s="94"/>
    </row>
    <row r="39" spans="1:8" x14ac:dyDescent="0.25">
      <c r="A39" s="302"/>
      <c r="B39" s="348" t="s">
        <v>19</v>
      </c>
      <c r="C39" s="349"/>
      <c r="D39" s="350"/>
      <c r="E39" s="16" t="s">
        <v>131</v>
      </c>
      <c r="F39" s="39"/>
      <c r="G39" s="40">
        <f>Cenovnik!G39</f>
        <v>0</v>
      </c>
      <c r="H39" s="94">
        <f t="shared" si="0"/>
        <v>0</v>
      </c>
    </row>
    <row r="40" spans="1:8" x14ac:dyDescent="0.25">
      <c r="A40" s="309">
        <v>14</v>
      </c>
      <c r="B40" s="382" t="s">
        <v>20</v>
      </c>
      <c r="C40" s="383"/>
      <c r="D40" s="384"/>
      <c r="E40" s="18" t="s">
        <v>129</v>
      </c>
      <c r="F40" s="141"/>
      <c r="G40" s="47"/>
      <c r="H40" s="94"/>
    </row>
    <row r="41" spans="1:8" x14ac:dyDescent="0.25">
      <c r="A41" s="309"/>
      <c r="B41" s="436" t="s">
        <v>21</v>
      </c>
      <c r="C41" s="437"/>
      <c r="D41" s="438"/>
      <c r="E41" s="20"/>
      <c r="F41" s="39"/>
      <c r="G41" s="47"/>
      <c r="H41" s="94"/>
    </row>
    <row r="42" spans="1:8" x14ac:dyDescent="0.25">
      <c r="A42" s="309"/>
      <c r="B42" s="382" t="s">
        <v>22</v>
      </c>
      <c r="C42" s="383"/>
      <c r="D42" s="384"/>
      <c r="E42" s="18" t="s">
        <v>130</v>
      </c>
      <c r="F42" s="39"/>
      <c r="G42" s="40">
        <f>Cenovnik!G42</f>
        <v>0</v>
      </c>
      <c r="H42" s="94">
        <f t="shared" si="0"/>
        <v>0</v>
      </c>
    </row>
    <row r="43" spans="1:8" x14ac:dyDescent="0.25">
      <c r="A43" s="309"/>
      <c r="B43" s="382" t="s">
        <v>23</v>
      </c>
      <c r="C43" s="383"/>
      <c r="D43" s="384"/>
      <c r="E43" s="20" t="s">
        <v>130</v>
      </c>
      <c r="F43" s="39"/>
      <c r="G43" s="40">
        <f>Cenovnik!G43</f>
        <v>0</v>
      </c>
      <c r="H43" s="94">
        <f t="shared" si="0"/>
        <v>0</v>
      </c>
    </row>
    <row r="44" spans="1:8" x14ac:dyDescent="0.25">
      <c r="A44" s="309"/>
      <c r="B44" s="315" t="s">
        <v>24</v>
      </c>
      <c r="C44" s="316"/>
      <c r="D44" s="317"/>
      <c r="E44" s="18" t="s">
        <v>130</v>
      </c>
      <c r="F44" s="39"/>
      <c r="G44" s="40">
        <f>Cenovnik!G44</f>
        <v>0</v>
      </c>
      <c r="H44" s="94">
        <f t="shared" si="0"/>
        <v>0</v>
      </c>
    </row>
    <row r="45" spans="1:8" x14ac:dyDescent="0.25">
      <c r="A45" s="309"/>
      <c r="B45" s="315" t="s">
        <v>25</v>
      </c>
      <c r="C45" s="316"/>
      <c r="D45" s="317"/>
      <c r="E45" s="20" t="s">
        <v>130</v>
      </c>
      <c r="F45" s="39"/>
      <c r="G45" s="40">
        <f>Cenovnik!G45</f>
        <v>0</v>
      </c>
      <c r="H45" s="94">
        <f t="shared" si="0"/>
        <v>0</v>
      </c>
    </row>
    <row r="46" spans="1:8" x14ac:dyDescent="0.25">
      <c r="A46" s="309"/>
      <c r="B46" s="197" t="s">
        <v>26</v>
      </c>
      <c r="C46" s="198"/>
      <c r="D46" s="199"/>
      <c r="E46" s="18" t="s">
        <v>130</v>
      </c>
      <c r="F46" s="39"/>
      <c r="G46" s="40">
        <f>Cenovnik!G46</f>
        <v>0</v>
      </c>
      <c r="H46" s="94">
        <f t="shared" si="0"/>
        <v>0</v>
      </c>
    </row>
    <row r="47" spans="1:8" x14ac:dyDescent="0.25">
      <c r="A47" s="309"/>
      <c r="B47" s="439" t="s">
        <v>27</v>
      </c>
      <c r="C47" s="440"/>
      <c r="D47" s="441"/>
      <c r="E47" s="18" t="s">
        <v>130</v>
      </c>
      <c r="F47" s="39"/>
      <c r="G47" s="40">
        <f>Cenovnik!G47</f>
        <v>0</v>
      </c>
      <c r="H47" s="94">
        <f t="shared" si="0"/>
        <v>0</v>
      </c>
    </row>
    <row r="48" spans="1:8" x14ac:dyDescent="0.25">
      <c r="A48" s="309"/>
      <c r="B48" s="315" t="s">
        <v>28</v>
      </c>
      <c r="C48" s="316"/>
      <c r="D48" s="317"/>
      <c r="E48" s="20" t="s">
        <v>130</v>
      </c>
      <c r="F48" s="39"/>
      <c r="G48" s="40">
        <f>Cenovnik!G48</f>
        <v>0</v>
      </c>
      <c r="H48" s="94">
        <f t="shared" si="0"/>
        <v>0</v>
      </c>
    </row>
    <row r="49" spans="1:8" x14ac:dyDescent="0.25">
      <c r="A49" s="309"/>
      <c r="B49" s="315" t="s">
        <v>29</v>
      </c>
      <c r="C49" s="316"/>
      <c r="D49" s="317"/>
      <c r="E49" s="18" t="s">
        <v>130</v>
      </c>
      <c r="F49" s="39"/>
      <c r="G49" s="40">
        <f>Cenovnik!G49</f>
        <v>0</v>
      </c>
      <c r="H49" s="94">
        <f t="shared" si="0"/>
        <v>0</v>
      </c>
    </row>
    <row r="50" spans="1:8" x14ac:dyDescent="0.25">
      <c r="A50" s="309"/>
      <c r="B50" s="315" t="s">
        <v>30</v>
      </c>
      <c r="C50" s="316"/>
      <c r="D50" s="317"/>
      <c r="E50" s="20" t="s">
        <v>130</v>
      </c>
      <c r="F50" s="39"/>
      <c r="G50" s="40">
        <f>Cenovnik!G50</f>
        <v>0</v>
      </c>
      <c r="H50" s="94">
        <f t="shared" si="0"/>
        <v>0</v>
      </c>
    </row>
    <row r="51" spans="1:8" x14ac:dyDescent="0.25">
      <c r="A51" s="309"/>
      <c r="B51" s="315" t="s">
        <v>31</v>
      </c>
      <c r="C51" s="316"/>
      <c r="D51" s="317"/>
      <c r="E51" s="20" t="s">
        <v>130</v>
      </c>
      <c r="F51" s="39"/>
      <c r="G51" s="40">
        <f>Cenovnik!G51</f>
        <v>0</v>
      </c>
      <c r="H51" s="94">
        <f t="shared" si="0"/>
        <v>0</v>
      </c>
    </row>
    <row r="52" spans="1:8" x14ac:dyDescent="0.25">
      <c r="A52" s="309"/>
      <c r="B52" s="197" t="s">
        <v>32</v>
      </c>
      <c r="C52" s="198"/>
      <c r="D52" s="199"/>
      <c r="E52" s="20" t="s">
        <v>130</v>
      </c>
      <c r="F52" s="39"/>
      <c r="G52" s="40">
        <f>Cenovnik!G52</f>
        <v>0</v>
      </c>
      <c r="H52" s="94">
        <f t="shared" si="0"/>
        <v>0</v>
      </c>
    </row>
    <row r="53" spans="1:8" x14ac:dyDescent="0.25">
      <c r="A53" s="309"/>
      <c r="B53" s="439" t="s">
        <v>33</v>
      </c>
      <c r="C53" s="440"/>
      <c r="D53" s="441"/>
      <c r="E53" s="20" t="s">
        <v>130</v>
      </c>
      <c r="F53" s="39"/>
      <c r="G53" s="40">
        <f>Cenovnik!G53</f>
        <v>0</v>
      </c>
      <c r="H53" s="94">
        <f t="shared" si="0"/>
        <v>0</v>
      </c>
    </row>
    <row r="54" spans="1:8" x14ac:dyDescent="0.25">
      <c r="A54" s="309"/>
      <c r="B54" s="315" t="s">
        <v>34</v>
      </c>
      <c r="C54" s="316"/>
      <c r="D54" s="317"/>
      <c r="E54" s="18" t="s">
        <v>130</v>
      </c>
      <c r="F54" s="39"/>
      <c r="G54" s="40">
        <f>Cenovnik!G54</f>
        <v>0</v>
      </c>
      <c r="H54" s="94">
        <f t="shared" si="0"/>
        <v>0</v>
      </c>
    </row>
    <row r="55" spans="1:8" x14ac:dyDescent="0.25">
      <c r="A55" s="309"/>
      <c r="B55" s="315" t="s">
        <v>35</v>
      </c>
      <c r="C55" s="316"/>
      <c r="D55" s="317"/>
      <c r="E55" s="20" t="s">
        <v>130</v>
      </c>
      <c r="F55" s="39"/>
      <c r="G55" s="40">
        <f>Cenovnik!G55</f>
        <v>0</v>
      </c>
      <c r="H55" s="94">
        <f t="shared" si="0"/>
        <v>0</v>
      </c>
    </row>
    <row r="56" spans="1:8" x14ac:dyDescent="0.25">
      <c r="A56" s="309"/>
      <c r="B56" s="197" t="s">
        <v>36</v>
      </c>
      <c r="C56" s="198"/>
      <c r="D56" s="199"/>
      <c r="E56" s="18" t="s">
        <v>130</v>
      </c>
      <c r="F56" s="39"/>
      <c r="G56" s="40">
        <f>Cenovnik!G56</f>
        <v>0</v>
      </c>
      <c r="H56" s="94">
        <f t="shared" si="0"/>
        <v>0</v>
      </c>
    </row>
    <row r="57" spans="1:8" x14ac:dyDescent="0.25">
      <c r="A57" s="309"/>
      <c r="B57" s="315" t="s">
        <v>37</v>
      </c>
      <c r="C57" s="316"/>
      <c r="D57" s="317"/>
      <c r="E57" s="18" t="s">
        <v>130</v>
      </c>
      <c r="F57" s="39"/>
      <c r="G57" s="40">
        <f>Cenovnik!G57</f>
        <v>0</v>
      </c>
      <c r="H57" s="94">
        <f t="shared" si="0"/>
        <v>0</v>
      </c>
    </row>
    <row r="58" spans="1:8" x14ac:dyDescent="0.25">
      <c r="A58" s="309"/>
      <c r="B58" s="315" t="s">
        <v>38</v>
      </c>
      <c r="C58" s="316"/>
      <c r="D58" s="317"/>
      <c r="E58" s="20" t="s">
        <v>130</v>
      </c>
      <c r="F58" s="39"/>
      <c r="G58" s="40">
        <f>Cenovnik!G58</f>
        <v>0</v>
      </c>
      <c r="H58" s="94">
        <f t="shared" si="0"/>
        <v>0</v>
      </c>
    </row>
    <row r="59" spans="1:8" x14ac:dyDescent="0.25">
      <c r="A59" s="309"/>
      <c r="B59" s="315" t="s">
        <v>39</v>
      </c>
      <c r="C59" s="316"/>
      <c r="D59" s="317"/>
      <c r="E59" s="18" t="s">
        <v>130</v>
      </c>
      <c r="F59" s="39"/>
      <c r="G59" s="40">
        <f>Cenovnik!G59</f>
        <v>0</v>
      </c>
      <c r="H59" s="94">
        <f t="shared" si="0"/>
        <v>0</v>
      </c>
    </row>
    <row r="60" spans="1:8" x14ac:dyDescent="0.25">
      <c r="A60" s="309"/>
      <c r="B60" s="315" t="s">
        <v>213</v>
      </c>
      <c r="C60" s="316"/>
      <c r="D60" s="317"/>
      <c r="E60" s="18" t="s">
        <v>130</v>
      </c>
      <c r="F60" s="39"/>
      <c r="G60" s="40">
        <f>Cenovnik!G60</f>
        <v>0</v>
      </c>
      <c r="H60" s="94">
        <f t="shared" si="0"/>
        <v>0</v>
      </c>
    </row>
    <row r="61" spans="1:8" ht="22.5" customHeight="1" x14ac:dyDescent="0.25">
      <c r="A61" s="309"/>
      <c r="B61" s="315" t="s">
        <v>40</v>
      </c>
      <c r="C61" s="316"/>
      <c r="D61" s="317"/>
      <c r="E61" s="18" t="s">
        <v>130</v>
      </c>
      <c r="F61" s="39"/>
      <c r="G61" s="40">
        <f>Cenovnik!G61</f>
        <v>0</v>
      </c>
      <c r="H61" s="94">
        <f t="shared" si="0"/>
        <v>0</v>
      </c>
    </row>
    <row r="62" spans="1:8" ht="25.5" customHeight="1" x14ac:dyDescent="0.25">
      <c r="A62" s="302"/>
      <c r="B62" s="355" t="s">
        <v>41</v>
      </c>
      <c r="C62" s="356"/>
      <c r="D62" s="388"/>
      <c r="E62" s="19" t="s">
        <v>130</v>
      </c>
      <c r="F62" s="39"/>
      <c r="G62" s="40">
        <f>Cenovnik!G62</f>
        <v>0</v>
      </c>
      <c r="H62" s="94">
        <f t="shared" si="0"/>
        <v>0</v>
      </c>
    </row>
    <row r="63" spans="1:8" x14ac:dyDescent="0.25">
      <c r="A63" s="301">
        <v>15</v>
      </c>
      <c r="B63" s="329" t="s">
        <v>42</v>
      </c>
      <c r="C63" s="330"/>
      <c r="D63" s="331"/>
      <c r="E63" s="18" t="s">
        <v>129</v>
      </c>
      <c r="F63" s="39"/>
      <c r="G63" s="42"/>
      <c r="H63" s="94"/>
    </row>
    <row r="64" spans="1:8" x14ac:dyDescent="0.25">
      <c r="A64" s="302"/>
      <c r="B64" s="355" t="s">
        <v>43</v>
      </c>
      <c r="C64" s="356"/>
      <c r="D64" s="388"/>
      <c r="E64" s="19" t="s">
        <v>130</v>
      </c>
      <c r="F64" s="39"/>
      <c r="G64" s="40">
        <f>Cenovnik!G64</f>
        <v>0</v>
      </c>
      <c r="H64" s="94">
        <f t="shared" si="0"/>
        <v>0</v>
      </c>
    </row>
    <row r="65" spans="1:8" x14ac:dyDescent="0.25">
      <c r="A65" s="301">
        <f>SUM(A63+1)</f>
        <v>16</v>
      </c>
      <c r="B65" s="329" t="s">
        <v>44</v>
      </c>
      <c r="C65" s="330"/>
      <c r="D65" s="331"/>
      <c r="E65" s="18" t="s">
        <v>129</v>
      </c>
      <c r="F65" s="39"/>
      <c r="G65" s="42"/>
      <c r="H65" s="94"/>
    </row>
    <row r="66" spans="1:8" x14ac:dyDescent="0.25">
      <c r="A66" s="302"/>
      <c r="B66" s="424" t="s">
        <v>45</v>
      </c>
      <c r="C66" s="425"/>
      <c r="D66" s="426"/>
      <c r="E66" s="18" t="s">
        <v>130</v>
      </c>
      <c r="F66" s="39"/>
      <c r="G66" s="40">
        <f>Cenovnik!G66</f>
        <v>0</v>
      </c>
      <c r="H66" s="94">
        <f t="shared" si="0"/>
        <v>0</v>
      </c>
    </row>
    <row r="67" spans="1:8" ht="31.5" customHeight="1" x14ac:dyDescent="0.25">
      <c r="A67" s="346">
        <f>SUM(A65+1)</f>
        <v>17</v>
      </c>
      <c r="B67" s="352" t="s">
        <v>174</v>
      </c>
      <c r="C67" s="353"/>
      <c r="D67" s="353"/>
      <c r="E67" s="21" t="s">
        <v>129</v>
      </c>
      <c r="F67" s="39"/>
      <c r="G67" s="51"/>
      <c r="H67" s="94"/>
    </row>
    <row r="68" spans="1:8" ht="37.5" customHeight="1" x14ac:dyDescent="0.25">
      <c r="A68" s="347"/>
      <c r="B68" s="445" t="s">
        <v>46</v>
      </c>
      <c r="C68" s="446"/>
      <c r="D68" s="446"/>
      <c r="E68" s="19" t="s">
        <v>130</v>
      </c>
      <c r="F68" s="39"/>
      <c r="G68" s="40">
        <f>Cenovnik!G68</f>
        <v>0</v>
      </c>
      <c r="H68" s="94">
        <f t="shared" si="0"/>
        <v>0</v>
      </c>
    </row>
    <row r="69" spans="1:8" x14ac:dyDescent="0.25">
      <c r="A69" s="301">
        <f>SUM(A67+1)</f>
        <v>18</v>
      </c>
      <c r="B69" s="306" t="s">
        <v>47</v>
      </c>
      <c r="C69" s="307"/>
      <c r="D69" s="308"/>
      <c r="E69" s="18" t="s">
        <v>131</v>
      </c>
      <c r="F69" s="39"/>
      <c r="G69" s="42"/>
      <c r="H69" s="94"/>
    </row>
    <row r="70" spans="1:8" ht="15" customHeight="1" x14ac:dyDescent="0.25">
      <c r="A70" s="302"/>
      <c r="B70" s="348" t="s">
        <v>48</v>
      </c>
      <c r="C70" s="349"/>
      <c r="D70" s="350"/>
      <c r="E70" s="18" t="s">
        <v>131</v>
      </c>
      <c r="F70" s="39"/>
      <c r="G70" s="40">
        <f>Cenovnik!G70</f>
        <v>0</v>
      </c>
      <c r="H70" s="94">
        <f t="shared" si="0"/>
        <v>0</v>
      </c>
    </row>
    <row r="71" spans="1:8" x14ac:dyDescent="0.25">
      <c r="A71" s="301">
        <f>SUM(A69+1)</f>
        <v>19</v>
      </c>
      <c r="B71" s="306" t="s">
        <v>49</v>
      </c>
      <c r="C71" s="307"/>
      <c r="D71" s="308"/>
      <c r="E71" s="17" t="s">
        <v>131</v>
      </c>
      <c r="F71" s="39"/>
      <c r="G71" s="42"/>
      <c r="H71" s="94"/>
    </row>
    <row r="72" spans="1:8" x14ac:dyDescent="0.25">
      <c r="A72" s="302"/>
      <c r="B72" s="348" t="s">
        <v>50</v>
      </c>
      <c r="C72" s="349"/>
      <c r="D72" s="350"/>
      <c r="E72" s="16" t="s">
        <v>131</v>
      </c>
      <c r="F72" s="39"/>
      <c r="G72" s="40">
        <f>Cenovnik!G72</f>
        <v>0</v>
      </c>
      <c r="H72" s="94">
        <f t="shared" si="0"/>
        <v>0</v>
      </c>
    </row>
    <row r="73" spans="1:8" x14ac:dyDescent="0.25">
      <c r="A73" s="301">
        <f>SUM(A71+1)</f>
        <v>20</v>
      </c>
      <c r="B73" s="306" t="s">
        <v>51</v>
      </c>
      <c r="C73" s="307"/>
      <c r="D73" s="308"/>
      <c r="E73" s="17" t="s">
        <v>131</v>
      </c>
      <c r="F73" s="39"/>
      <c r="G73" s="42"/>
      <c r="H73" s="94"/>
    </row>
    <row r="74" spans="1:8" x14ac:dyDescent="0.25">
      <c r="A74" s="302"/>
      <c r="B74" s="348" t="s">
        <v>52</v>
      </c>
      <c r="C74" s="349"/>
      <c r="D74" s="350"/>
      <c r="E74" s="16" t="s">
        <v>131</v>
      </c>
      <c r="F74" s="39"/>
      <c r="G74" s="40">
        <f>Cenovnik!G74</f>
        <v>0</v>
      </c>
      <c r="H74" s="94">
        <f t="shared" si="0"/>
        <v>0</v>
      </c>
    </row>
    <row r="75" spans="1:8" x14ac:dyDescent="0.25">
      <c r="A75" s="301">
        <f>SUM(A73+1)</f>
        <v>21</v>
      </c>
      <c r="B75" s="329" t="s">
        <v>53</v>
      </c>
      <c r="C75" s="330"/>
      <c r="D75" s="331"/>
      <c r="E75" s="18" t="s">
        <v>129</v>
      </c>
      <c r="F75" s="39"/>
      <c r="G75" s="42"/>
      <c r="H75" s="94"/>
    </row>
    <row r="76" spans="1:8" ht="19.5" customHeight="1" x14ac:dyDescent="0.25">
      <c r="A76" s="302"/>
      <c r="B76" s="355" t="s">
        <v>54</v>
      </c>
      <c r="C76" s="356"/>
      <c r="D76" s="388"/>
      <c r="E76" s="19" t="s">
        <v>130</v>
      </c>
      <c r="F76" s="39"/>
      <c r="G76" s="40">
        <f>Cenovnik!G76</f>
        <v>0</v>
      </c>
      <c r="H76" s="94">
        <f t="shared" si="0"/>
        <v>0</v>
      </c>
    </row>
    <row r="77" spans="1:8" x14ac:dyDescent="0.25">
      <c r="A77" s="301">
        <f>SUM(A75+1)</f>
        <v>22</v>
      </c>
      <c r="B77" s="329" t="s">
        <v>55</v>
      </c>
      <c r="C77" s="330"/>
      <c r="D77" s="331"/>
      <c r="E77" s="18" t="s">
        <v>129</v>
      </c>
      <c r="F77" s="39"/>
      <c r="G77" s="42"/>
      <c r="H77" s="94"/>
    </row>
    <row r="78" spans="1:8" x14ac:dyDescent="0.25">
      <c r="A78" s="302"/>
      <c r="B78" s="355" t="s">
        <v>56</v>
      </c>
      <c r="C78" s="356"/>
      <c r="D78" s="388"/>
      <c r="E78" s="19" t="s">
        <v>130</v>
      </c>
      <c r="F78" s="39"/>
      <c r="G78" s="40">
        <f>Cenovnik!G78</f>
        <v>0</v>
      </c>
      <c r="H78" s="94">
        <f t="shared" ref="H78:H153" si="1">F78*G78</f>
        <v>0</v>
      </c>
    </row>
    <row r="79" spans="1:8" x14ac:dyDescent="0.25">
      <c r="A79" s="301">
        <f t="shared" ref="A79:A103" si="2">SUM(A77+1)</f>
        <v>23</v>
      </c>
      <c r="B79" s="329" t="s">
        <v>57</v>
      </c>
      <c r="C79" s="330"/>
      <c r="D79" s="331"/>
      <c r="E79" s="18" t="s">
        <v>129</v>
      </c>
      <c r="F79" s="39"/>
      <c r="G79" s="42"/>
      <c r="H79" s="94"/>
    </row>
    <row r="80" spans="1:8" x14ac:dyDescent="0.25">
      <c r="A80" s="302"/>
      <c r="B80" s="355" t="s">
        <v>58</v>
      </c>
      <c r="C80" s="356"/>
      <c r="D80" s="388"/>
      <c r="E80" s="19" t="s">
        <v>130</v>
      </c>
      <c r="F80" s="39"/>
      <c r="G80" s="40">
        <f>Cenovnik!G80</f>
        <v>0</v>
      </c>
      <c r="H80" s="94">
        <f t="shared" si="1"/>
        <v>0</v>
      </c>
    </row>
    <row r="81" spans="1:8" x14ac:dyDescent="0.25">
      <c r="A81" s="301">
        <f t="shared" si="2"/>
        <v>24</v>
      </c>
      <c r="B81" s="200" t="s">
        <v>214</v>
      </c>
      <c r="C81" s="201"/>
      <c r="D81" s="204"/>
      <c r="E81" s="17" t="s">
        <v>129</v>
      </c>
      <c r="F81" s="39"/>
      <c r="G81" s="42"/>
      <c r="H81" s="94"/>
    </row>
    <row r="82" spans="1:8" x14ac:dyDescent="0.25">
      <c r="A82" s="302"/>
      <c r="B82" s="202" t="s">
        <v>215</v>
      </c>
      <c r="C82" s="203"/>
      <c r="D82" s="205"/>
      <c r="E82" s="16" t="s">
        <v>130</v>
      </c>
      <c r="F82" s="39"/>
      <c r="G82" s="54">
        <f>Cenovnik!G82</f>
        <v>0</v>
      </c>
      <c r="H82" s="94">
        <f t="shared" si="1"/>
        <v>0</v>
      </c>
    </row>
    <row r="83" spans="1:8" x14ac:dyDescent="0.25">
      <c r="A83" s="301">
        <f t="shared" si="2"/>
        <v>25</v>
      </c>
      <c r="B83" s="200" t="s">
        <v>154</v>
      </c>
      <c r="C83" s="201"/>
      <c r="D83" s="204"/>
      <c r="E83" s="17" t="s">
        <v>129</v>
      </c>
      <c r="F83" s="39"/>
      <c r="G83" s="42"/>
      <c r="H83" s="94"/>
    </row>
    <row r="84" spans="1:8" x14ac:dyDescent="0.25">
      <c r="A84" s="302"/>
      <c r="B84" s="202" t="s">
        <v>150</v>
      </c>
      <c r="C84" s="203"/>
      <c r="D84" s="205"/>
      <c r="E84" s="16" t="s">
        <v>130</v>
      </c>
      <c r="F84" s="39"/>
      <c r="G84" s="54">
        <f>Cenovnik!G84</f>
        <v>0</v>
      </c>
      <c r="H84" s="94">
        <f t="shared" si="1"/>
        <v>0</v>
      </c>
    </row>
    <row r="85" spans="1:8" x14ac:dyDescent="0.25">
      <c r="A85" s="301">
        <f t="shared" si="2"/>
        <v>26</v>
      </c>
      <c r="B85" s="200" t="s">
        <v>155</v>
      </c>
      <c r="C85" s="201"/>
      <c r="D85" s="204"/>
      <c r="E85" s="17" t="s">
        <v>129</v>
      </c>
      <c r="F85" s="39"/>
      <c r="G85" s="42"/>
      <c r="H85" s="94"/>
    </row>
    <row r="86" spans="1:8" x14ac:dyDescent="0.25">
      <c r="A86" s="302"/>
      <c r="B86" s="202" t="s">
        <v>158</v>
      </c>
      <c r="C86" s="203"/>
      <c r="D86" s="205"/>
      <c r="E86" s="16" t="s">
        <v>130</v>
      </c>
      <c r="F86" s="39"/>
      <c r="G86" s="54">
        <f>Cenovnik!G86</f>
        <v>0</v>
      </c>
      <c r="H86" s="94">
        <f t="shared" si="1"/>
        <v>0</v>
      </c>
    </row>
    <row r="87" spans="1:8" x14ac:dyDescent="0.25">
      <c r="A87" s="301">
        <f t="shared" si="2"/>
        <v>27</v>
      </c>
      <c r="B87" s="200" t="s">
        <v>156</v>
      </c>
      <c r="C87" s="201"/>
      <c r="D87" s="204"/>
      <c r="E87" s="17" t="s">
        <v>129</v>
      </c>
      <c r="F87" s="39"/>
      <c r="G87" s="42"/>
      <c r="H87" s="94"/>
    </row>
    <row r="88" spans="1:8" ht="15" customHeight="1" x14ac:dyDescent="0.25">
      <c r="A88" s="302"/>
      <c r="B88" s="202" t="s">
        <v>159</v>
      </c>
      <c r="C88" s="203"/>
      <c r="D88" s="205"/>
      <c r="E88" s="16" t="s">
        <v>130</v>
      </c>
      <c r="F88" s="39"/>
      <c r="G88" s="54">
        <f>Cenovnik!G88</f>
        <v>0</v>
      </c>
      <c r="H88" s="94">
        <f t="shared" si="1"/>
        <v>0</v>
      </c>
    </row>
    <row r="89" spans="1:8" x14ac:dyDescent="0.25">
      <c r="A89" s="301">
        <f t="shared" si="2"/>
        <v>28</v>
      </c>
      <c r="B89" s="200" t="s">
        <v>157</v>
      </c>
      <c r="C89" s="201"/>
      <c r="D89" s="204"/>
      <c r="E89" s="17" t="s">
        <v>129</v>
      </c>
      <c r="F89" s="39"/>
      <c r="G89" s="42"/>
      <c r="H89" s="94"/>
    </row>
    <row r="90" spans="1:8" x14ac:dyDescent="0.25">
      <c r="A90" s="302"/>
      <c r="B90" s="202" t="s">
        <v>160</v>
      </c>
      <c r="C90" s="203"/>
      <c r="D90" s="205"/>
      <c r="E90" s="16" t="s">
        <v>130</v>
      </c>
      <c r="F90" s="39"/>
      <c r="G90" s="54">
        <f>Cenovnik!G90</f>
        <v>0</v>
      </c>
      <c r="H90" s="94">
        <f t="shared" si="1"/>
        <v>0</v>
      </c>
    </row>
    <row r="91" spans="1:8" x14ac:dyDescent="0.25">
      <c r="A91" s="301">
        <f t="shared" si="2"/>
        <v>29</v>
      </c>
      <c r="B91" s="200" t="s">
        <v>199</v>
      </c>
      <c r="C91" s="201"/>
      <c r="D91" s="204"/>
      <c r="E91" s="17" t="s">
        <v>129</v>
      </c>
      <c r="F91" s="39"/>
      <c r="G91" s="42"/>
      <c r="H91" s="94"/>
    </row>
    <row r="92" spans="1:8" x14ac:dyDescent="0.25">
      <c r="A92" s="302"/>
      <c r="B92" s="202" t="s">
        <v>200</v>
      </c>
      <c r="C92" s="203"/>
      <c r="D92" s="205"/>
      <c r="E92" s="16" t="s">
        <v>130</v>
      </c>
      <c r="F92" s="39"/>
      <c r="G92" s="54">
        <f>Cenovnik!G92</f>
        <v>0</v>
      </c>
      <c r="H92" s="94">
        <f t="shared" si="1"/>
        <v>0</v>
      </c>
    </row>
    <row r="93" spans="1:8" x14ac:dyDescent="0.25">
      <c r="A93" s="332">
        <f t="shared" si="2"/>
        <v>30</v>
      </c>
      <c r="B93" s="197" t="s">
        <v>201</v>
      </c>
      <c r="C93" s="198"/>
      <c r="D93" s="199"/>
      <c r="E93" s="18" t="s">
        <v>129</v>
      </c>
      <c r="F93" s="39"/>
      <c r="G93" s="42"/>
      <c r="H93" s="94"/>
    </row>
    <row r="94" spans="1:8" x14ac:dyDescent="0.25">
      <c r="A94" s="333"/>
      <c r="B94" s="197" t="s">
        <v>202</v>
      </c>
      <c r="C94" s="198"/>
      <c r="D94" s="199"/>
      <c r="E94" s="18" t="s">
        <v>130</v>
      </c>
      <c r="F94" s="39"/>
      <c r="G94" s="54">
        <f>Cenovnik!G94</f>
        <v>0</v>
      </c>
      <c r="H94" s="94">
        <f t="shared" si="1"/>
        <v>0</v>
      </c>
    </row>
    <row r="95" spans="1:8" x14ac:dyDescent="0.25">
      <c r="A95" s="309">
        <f t="shared" si="2"/>
        <v>31</v>
      </c>
      <c r="B95" s="329" t="s">
        <v>59</v>
      </c>
      <c r="C95" s="330"/>
      <c r="D95" s="331"/>
      <c r="E95" s="18" t="s">
        <v>129</v>
      </c>
      <c r="F95" s="39"/>
      <c r="G95" s="42"/>
      <c r="H95" s="94"/>
    </row>
    <row r="96" spans="1:8" x14ac:dyDescent="0.25">
      <c r="A96" s="302"/>
      <c r="B96" s="355" t="s">
        <v>60</v>
      </c>
      <c r="C96" s="356"/>
      <c r="D96" s="388"/>
      <c r="E96" s="19" t="s">
        <v>130</v>
      </c>
      <c r="F96" s="39"/>
      <c r="G96" s="40">
        <f>Cenovnik!G96</f>
        <v>0</v>
      </c>
      <c r="H96" s="94">
        <f t="shared" si="1"/>
        <v>0</v>
      </c>
    </row>
    <row r="97" spans="1:8" x14ac:dyDescent="0.25">
      <c r="A97" s="309">
        <f t="shared" si="2"/>
        <v>32</v>
      </c>
      <c r="B97" s="329" t="s">
        <v>61</v>
      </c>
      <c r="C97" s="330"/>
      <c r="D97" s="331"/>
      <c r="E97" s="18" t="s">
        <v>129</v>
      </c>
      <c r="F97" s="39"/>
      <c r="G97" s="42"/>
      <c r="H97" s="94"/>
    </row>
    <row r="98" spans="1:8" x14ac:dyDescent="0.25">
      <c r="A98" s="302"/>
      <c r="B98" s="355" t="s">
        <v>62</v>
      </c>
      <c r="C98" s="356"/>
      <c r="D98" s="388"/>
      <c r="E98" s="19" t="s">
        <v>130</v>
      </c>
      <c r="F98" s="39"/>
      <c r="G98" s="40">
        <f>Cenovnik!G98</f>
        <v>0</v>
      </c>
      <c r="H98" s="94">
        <f t="shared" si="1"/>
        <v>0</v>
      </c>
    </row>
    <row r="99" spans="1:8" ht="33" customHeight="1" x14ac:dyDescent="0.25">
      <c r="A99" s="309">
        <f t="shared" si="2"/>
        <v>33</v>
      </c>
      <c r="B99" s="352" t="s">
        <v>63</v>
      </c>
      <c r="C99" s="353"/>
      <c r="D99" s="354"/>
      <c r="E99" s="18" t="s">
        <v>129</v>
      </c>
      <c r="F99" s="39"/>
      <c r="G99" s="42"/>
      <c r="H99" s="94"/>
    </row>
    <row r="100" spans="1:8" ht="47.25" customHeight="1" x14ac:dyDescent="0.25">
      <c r="A100" s="302"/>
      <c r="B100" s="296" t="s">
        <v>64</v>
      </c>
      <c r="C100" s="297"/>
      <c r="D100" s="298"/>
      <c r="E100" s="19" t="s">
        <v>130</v>
      </c>
      <c r="F100" s="39"/>
      <c r="G100" s="40">
        <f>Cenovnik!G100</f>
        <v>0</v>
      </c>
      <c r="H100" s="94">
        <f t="shared" si="1"/>
        <v>0</v>
      </c>
    </row>
    <row r="101" spans="1:8" x14ac:dyDescent="0.25">
      <c r="A101" s="309">
        <f t="shared" si="2"/>
        <v>34</v>
      </c>
      <c r="B101" s="329" t="s">
        <v>65</v>
      </c>
      <c r="C101" s="330"/>
      <c r="D101" s="331"/>
      <c r="E101" s="18" t="s">
        <v>129</v>
      </c>
      <c r="F101" s="39"/>
      <c r="G101" s="42"/>
      <c r="H101" s="94"/>
    </row>
    <row r="102" spans="1:8" x14ac:dyDescent="0.25">
      <c r="A102" s="302"/>
      <c r="B102" s="355" t="s">
        <v>66</v>
      </c>
      <c r="C102" s="356"/>
      <c r="D102" s="388"/>
      <c r="E102" s="19" t="s">
        <v>130</v>
      </c>
      <c r="F102" s="39"/>
      <c r="G102" s="40">
        <f>Cenovnik!G102</f>
        <v>0</v>
      </c>
      <c r="H102" s="94">
        <f t="shared" si="1"/>
        <v>0</v>
      </c>
    </row>
    <row r="103" spans="1:8" x14ac:dyDescent="0.25">
      <c r="A103" s="309">
        <f t="shared" si="2"/>
        <v>35</v>
      </c>
      <c r="B103" s="329" t="s">
        <v>67</v>
      </c>
      <c r="C103" s="330"/>
      <c r="D103" s="331"/>
      <c r="E103" s="18" t="s">
        <v>129</v>
      </c>
      <c r="F103" s="39"/>
      <c r="G103" s="42"/>
      <c r="H103" s="94"/>
    </row>
    <row r="104" spans="1:8" x14ac:dyDescent="0.25">
      <c r="A104" s="302"/>
      <c r="B104" s="355" t="s">
        <v>136</v>
      </c>
      <c r="C104" s="356"/>
      <c r="D104" s="388"/>
      <c r="E104" s="19" t="s">
        <v>130</v>
      </c>
      <c r="F104" s="39"/>
      <c r="G104" s="40">
        <f>Cenovnik!G104</f>
        <v>0</v>
      </c>
      <c r="H104" s="94">
        <f t="shared" si="1"/>
        <v>0</v>
      </c>
    </row>
    <row r="105" spans="1:8" x14ac:dyDescent="0.25">
      <c r="A105" s="301">
        <v>36</v>
      </c>
      <c r="B105" s="306" t="s">
        <v>68</v>
      </c>
      <c r="C105" s="307"/>
      <c r="D105" s="308"/>
      <c r="E105" s="20" t="s">
        <v>129</v>
      </c>
      <c r="F105" s="39"/>
      <c r="G105" s="42"/>
      <c r="H105" s="94"/>
    </row>
    <row r="106" spans="1:8" x14ac:dyDescent="0.25">
      <c r="A106" s="309"/>
      <c r="B106" s="382" t="s">
        <v>69</v>
      </c>
      <c r="C106" s="383"/>
      <c r="D106" s="384"/>
      <c r="E106" s="20"/>
      <c r="F106" s="39"/>
      <c r="G106" s="47"/>
      <c r="H106" s="94"/>
    </row>
    <row r="107" spans="1:8" x14ac:dyDescent="0.25">
      <c r="A107" s="309"/>
      <c r="B107" s="382" t="s">
        <v>70</v>
      </c>
      <c r="C107" s="383"/>
      <c r="D107" s="384"/>
      <c r="E107" s="20" t="s">
        <v>130</v>
      </c>
      <c r="F107" s="39"/>
      <c r="G107" s="40">
        <f>Cenovnik!G107</f>
        <v>0</v>
      </c>
      <c r="H107" s="94">
        <f t="shared" si="1"/>
        <v>0</v>
      </c>
    </row>
    <row r="108" spans="1:8" x14ac:dyDescent="0.25">
      <c r="A108" s="309"/>
      <c r="B108" s="382" t="s">
        <v>71</v>
      </c>
      <c r="C108" s="383"/>
      <c r="D108" s="384"/>
      <c r="E108" s="20" t="s">
        <v>130</v>
      </c>
      <c r="F108" s="39"/>
      <c r="G108" s="40">
        <f>Cenovnik!G108</f>
        <v>0</v>
      </c>
      <c r="H108" s="94">
        <f t="shared" si="1"/>
        <v>0</v>
      </c>
    </row>
    <row r="109" spans="1:8" x14ac:dyDescent="0.25">
      <c r="A109" s="309"/>
      <c r="B109" s="382" t="s">
        <v>72</v>
      </c>
      <c r="C109" s="383"/>
      <c r="D109" s="384"/>
      <c r="E109" s="20" t="s">
        <v>130</v>
      </c>
      <c r="F109" s="39"/>
      <c r="G109" s="40">
        <f>Cenovnik!G109</f>
        <v>0</v>
      </c>
      <c r="H109" s="94">
        <f t="shared" si="1"/>
        <v>0</v>
      </c>
    </row>
    <row r="110" spans="1:8" x14ac:dyDescent="0.25">
      <c r="A110" s="309"/>
      <c r="B110" s="382" t="s">
        <v>73</v>
      </c>
      <c r="C110" s="383"/>
      <c r="D110" s="384"/>
      <c r="E110" s="20" t="s">
        <v>130</v>
      </c>
      <c r="F110" s="39"/>
      <c r="G110" s="40">
        <f>Cenovnik!G110</f>
        <v>0</v>
      </c>
      <c r="H110" s="94">
        <f t="shared" si="1"/>
        <v>0</v>
      </c>
    </row>
    <row r="111" spans="1:8" x14ac:dyDescent="0.25">
      <c r="A111" s="302"/>
      <c r="B111" s="348" t="s">
        <v>74</v>
      </c>
      <c r="C111" s="349"/>
      <c r="D111" s="350"/>
      <c r="E111" s="20" t="s">
        <v>130</v>
      </c>
      <c r="F111" s="39"/>
      <c r="G111" s="54">
        <f>Cenovnik!G111</f>
        <v>0</v>
      </c>
      <c r="H111" s="94">
        <f t="shared" si="1"/>
        <v>0</v>
      </c>
    </row>
    <row r="112" spans="1:8" x14ac:dyDescent="0.25">
      <c r="A112" s="309">
        <v>37</v>
      </c>
      <c r="B112" s="56" t="s">
        <v>75</v>
      </c>
      <c r="C112" s="7"/>
      <c r="D112" s="57"/>
      <c r="E112" s="17" t="s">
        <v>129</v>
      </c>
      <c r="F112" s="39"/>
      <c r="G112" s="51"/>
      <c r="H112" s="94"/>
    </row>
    <row r="113" spans="1:8" x14ac:dyDescent="0.25">
      <c r="A113" s="309"/>
      <c r="B113" s="56" t="s">
        <v>76</v>
      </c>
      <c r="C113" s="7"/>
      <c r="D113" s="57"/>
      <c r="E113" s="18"/>
      <c r="F113" s="39"/>
      <c r="G113" s="40">
        <f>Cenovnik!G113</f>
        <v>0</v>
      </c>
      <c r="H113" s="94">
        <f t="shared" si="1"/>
        <v>0</v>
      </c>
    </row>
    <row r="114" spans="1:8" x14ac:dyDescent="0.25">
      <c r="A114" s="309"/>
      <c r="B114" s="382" t="s">
        <v>77</v>
      </c>
      <c r="C114" s="383"/>
      <c r="D114" s="384"/>
      <c r="E114" s="18" t="s">
        <v>130</v>
      </c>
      <c r="F114" s="39"/>
      <c r="G114" s="40">
        <f>Cenovnik!G114</f>
        <v>0</v>
      </c>
      <c r="H114" s="94">
        <f t="shared" si="1"/>
        <v>0</v>
      </c>
    </row>
    <row r="115" spans="1:8" x14ac:dyDescent="0.25">
      <c r="A115" s="302"/>
      <c r="B115" s="348" t="s">
        <v>78</v>
      </c>
      <c r="C115" s="349"/>
      <c r="D115" s="350"/>
      <c r="E115" s="18" t="s">
        <v>130</v>
      </c>
      <c r="F115" s="39"/>
      <c r="G115" s="40">
        <f>Cenovnik!G115</f>
        <v>0</v>
      </c>
      <c r="H115" s="94">
        <f t="shared" si="1"/>
        <v>0</v>
      </c>
    </row>
    <row r="116" spans="1:8" x14ac:dyDescent="0.25">
      <c r="A116" s="301">
        <v>38</v>
      </c>
      <c r="B116" s="306" t="s">
        <v>79</v>
      </c>
      <c r="C116" s="307"/>
      <c r="D116" s="308"/>
      <c r="E116" s="17" t="s">
        <v>129</v>
      </c>
      <c r="F116" s="39"/>
      <c r="G116" s="42"/>
      <c r="H116" s="94"/>
    </row>
    <row r="117" spans="1:8" x14ac:dyDescent="0.25">
      <c r="A117" s="309"/>
      <c r="B117" s="56" t="s">
        <v>80</v>
      </c>
      <c r="C117" s="7"/>
      <c r="D117" s="57"/>
      <c r="E117" s="18"/>
      <c r="F117" s="39"/>
      <c r="G117" s="47"/>
      <c r="H117" s="94"/>
    </row>
    <row r="118" spans="1:8" x14ac:dyDescent="0.25">
      <c r="A118" s="309"/>
      <c r="B118" s="382" t="s">
        <v>81</v>
      </c>
      <c r="C118" s="383"/>
      <c r="D118" s="384"/>
      <c r="E118" s="18" t="s">
        <v>130</v>
      </c>
      <c r="F118" s="39"/>
      <c r="G118" s="40">
        <f>Cenovnik!G118</f>
        <v>0</v>
      </c>
      <c r="H118" s="94">
        <f t="shared" si="1"/>
        <v>0</v>
      </c>
    </row>
    <row r="119" spans="1:8" x14ac:dyDescent="0.25">
      <c r="A119" s="309"/>
      <c r="B119" s="382" t="s">
        <v>82</v>
      </c>
      <c r="C119" s="383"/>
      <c r="D119" s="384"/>
      <c r="E119" s="18" t="s">
        <v>130</v>
      </c>
      <c r="F119" s="39"/>
      <c r="G119" s="40">
        <f>Cenovnik!G119</f>
        <v>0</v>
      </c>
      <c r="H119" s="94">
        <f t="shared" si="1"/>
        <v>0</v>
      </c>
    </row>
    <row r="120" spans="1:8" x14ac:dyDescent="0.25">
      <c r="A120" s="309"/>
      <c r="B120" s="382" t="s">
        <v>83</v>
      </c>
      <c r="C120" s="383"/>
      <c r="D120" s="384"/>
      <c r="E120" s="18" t="s">
        <v>130</v>
      </c>
      <c r="F120" s="39"/>
      <c r="G120" s="40">
        <f>Cenovnik!G120</f>
        <v>0</v>
      </c>
      <c r="H120" s="94">
        <f t="shared" si="1"/>
        <v>0</v>
      </c>
    </row>
    <row r="121" spans="1:8" x14ac:dyDescent="0.25">
      <c r="A121" s="302"/>
      <c r="B121" s="348" t="s">
        <v>84</v>
      </c>
      <c r="C121" s="349"/>
      <c r="D121" s="350"/>
      <c r="E121" s="19" t="s">
        <v>130</v>
      </c>
      <c r="F121" s="39"/>
      <c r="G121" s="40">
        <f>Cenovnik!G121</f>
        <v>0</v>
      </c>
      <c r="H121" s="94">
        <f t="shared" si="1"/>
        <v>0</v>
      </c>
    </row>
    <row r="122" spans="1:8" x14ac:dyDescent="0.25">
      <c r="A122" s="309">
        <f>SUM(A116+1)</f>
        <v>39</v>
      </c>
      <c r="B122" s="382" t="s">
        <v>85</v>
      </c>
      <c r="C122" s="383"/>
      <c r="D122" s="384"/>
      <c r="E122" s="18" t="s">
        <v>129</v>
      </c>
      <c r="F122" s="39"/>
      <c r="G122" s="47"/>
      <c r="H122" s="94"/>
    </row>
    <row r="123" spans="1:8" x14ac:dyDescent="0.25">
      <c r="A123" s="309"/>
      <c r="B123" s="382" t="s">
        <v>86</v>
      </c>
      <c r="C123" s="383"/>
      <c r="D123" s="384"/>
      <c r="E123" s="18"/>
      <c r="F123" s="39"/>
      <c r="G123" s="47"/>
      <c r="H123" s="94"/>
    </row>
    <row r="124" spans="1:8" x14ac:dyDescent="0.25">
      <c r="A124" s="309"/>
      <c r="B124" s="433" t="s">
        <v>140</v>
      </c>
      <c r="C124" s="434"/>
      <c r="D124" s="435"/>
      <c r="E124" s="18" t="s">
        <v>130</v>
      </c>
      <c r="F124" s="39"/>
      <c r="G124" s="40">
        <f>Cenovnik!G124</f>
        <v>0</v>
      </c>
      <c r="H124" s="94">
        <f t="shared" si="1"/>
        <v>0</v>
      </c>
    </row>
    <row r="125" spans="1:8" x14ac:dyDescent="0.25">
      <c r="A125" s="309"/>
      <c r="B125" s="382" t="s">
        <v>141</v>
      </c>
      <c r="C125" s="383"/>
      <c r="D125" s="384"/>
      <c r="E125" s="18" t="s">
        <v>130</v>
      </c>
      <c r="F125" s="39"/>
      <c r="G125" s="40">
        <f>Cenovnik!G125</f>
        <v>0</v>
      </c>
      <c r="H125" s="94">
        <f t="shared" si="1"/>
        <v>0</v>
      </c>
    </row>
    <row r="126" spans="1:8" x14ac:dyDescent="0.25">
      <c r="A126" s="309"/>
      <c r="B126" s="382" t="s">
        <v>142</v>
      </c>
      <c r="C126" s="383"/>
      <c r="D126" s="384"/>
      <c r="E126" s="18" t="s">
        <v>130</v>
      </c>
      <c r="F126" s="39"/>
      <c r="G126" s="40">
        <f>Cenovnik!G126</f>
        <v>0</v>
      </c>
      <c r="H126" s="94">
        <f t="shared" si="1"/>
        <v>0</v>
      </c>
    </row>
    <row r="127" spans="1:8" x14ac:dyDescent="0.25">
      <c r="A127" s="309"/>
      <c r="B127" s="382" t="s">
        <v>143</v>
      </c>
      <c r="C127" s="383"/>
      <c r="D127" s="384"/>
      <c r="E127" s="18" t="s">
        <v>130</v>
      </c>
      <c r="F127" s="39"/>
      <c r="G127" s="40">
        <f>Cenovnik!G127</f>
        <v>0</v>
      </c>
      <c r="H127" s="94">
        <f t="shared" si="1"/>
        <v>0</v>
      </c>
    </row>
    <row r="128" spans="1:8" x14ac:dyDescent="0.25">
      <c r="A128" s="309"/>
      <c r="B128" s="382" t="s">
        <v>144</v>
      </c>
      <c r="C128" s="383"/>
      <c r="D128" s="384"/>
      <c r="E128" s="18" t="s">
        <v>130</v>
      </c>
      <c r="F128" s="39"/>
      <c r="G128" s="40">
        <f>Cenovnik!G128</f>
        <v>0</v>
      </c>
      <c r="H128" s="94">
        <f t="shared" si="1"/>
        <v>0</v>
      </c>
    </row>
    <row r="129" spans="1:8" x14ac:dyDescent="0.25">
      <c r="A129" s="309"/>
      <c r="B129" s="382" t="s">
        <v>87</v>
      </c>
      <c r="C129" s="383"/>
      <c r="D129" s="384"/>
      <c r="E129" s="18" t="s">
        <v>130</v>
      </c>
      <c r="F129" s="39"/>
      <c r="G129" s="40">
        <f>Cenovnik!G129</f>
        <v>0</v>
      </c>
      <c r="H129" s="94">
        <f t="shared" si="1"/>
        <v>0</v>
      </c>
    </row>
    <row r="130" spans="1:8" x14ac:dyDescent="0.25">
      <c r="A130" s="309"/>
      <c r="B130" s="382" t="s">
        <v>88</v>
      </c>
      <c r="C130" s="383"/>
      <c r="D130" s="384"/>
      <c r="E130" s="18" t="s">
        <v>130</v>
      </c>
      <c r="F130" s="39"/>
      <c r="G130" s="40">
        <f>Cenovnik!G130</f>
        <v>0</v>
      </c>
      <c r="H130" s="94">
        <f t="shared" si="1"/>
        <v>0</v>
      </c>
    </row>
    <row r="131" spans="1:8" x14ac:dyDescent="0.25">
      <c r="A131" s="309"/>
      <c r="B131" s="382" t="s">
        <v>89</v>
      </c>
      <c r="C131" s="383"/>
      <c r="D131" s="384"/>
      <c r="E131" s="18" t="s">
        <v>130</v>
      </c>
      <c r="F131" s="39"/>
      <c r="G131" s="40">
        <f>Cenovnik!G131</f>
        <v>0</v>
      </c>
      <c r="H131" s="94">
        <f t="shared" si="1"/>
        <v>0</v>
      </c>
    </row>
    <row r="132" spans="1:8" x14ac:dyDescent="0.25">
      <c r="A132" s="309"/>
      <c r="B132" s="382" t="s">
        <v>90</v>
      </c>
      <c r="C132" s="383"/>
      <c r="D132" s="384"/>
      <c r="E132" s="18" t="s">
        <v>130</v>
      </c>
      <c r="F132" s="39"/>
      <c r="G132" s="40">
        <f>Cenovnik!G132</f>
        <v>0</v>
      </c>
      <c r="H132" s="94">
        <f t="shared" si="1"/>
        <v>0</v>
      </c>
    </row>
    <row r="133" spans="1:8" x14ac:dyDescent="0.25">
      <c r="A133" s="309"/>
      <c r="B133" s="382" t="s">
        <v>91</v>
      </c>
      <c r="C133" s="383"/>
      <c r="D133" s="384"/>
      <c r="E133" s="18" t="s">
        <v>130</v>
      </c>
      <c r="F133" s="39"/>
      <c r="G133" s="40">
        <f>Cenovnik!G133</f>
        <v>0</v>
      </c>
      <c r="H133" s="94">
        <f t="shared" si="1"/>
        <v>0</v>
      </c>
    </row>
    <row r="134" spans="1:8" x14ac:dyDescent="0.25">
      <c r="A134" s="309"/>
      <c r="B134" s="382" t="s">
        <v>92</v>
      </c>
      <c r="C134" s="383"/>
      <c r="D134" s="384"/>
      <c r="E134" s="18" t="s">
        <v>130</v>
      </c>
      <c r="F134" s="39"/>
      <c r="G134" s="40">
        <f>Cenovnik!G134</f>
        <v>0</v>
      </c>
      <c r="H134" s="94">
        <f t="shared" si="1"/>
        <v>0</v>
      </c>
    </row>
    <row r="135" spans="1:8" x14ac:dyDescent="0.25">
      <c r="A135" s="309"/>
      <c r="B135" s="315" t="s">
        <v>93</v>
      </c>
      <c r="C135" s="316"/>
      <c r="D135" s="317"/>
      <c r="E135" s="18" t="s">
        <v>130</v>
      </c>
      <c r="F135" s="39"/>
      <c r="G135" s="40">
        <f>Cenovnik!G135</f>
        <v>0</v>
      </c>
      <c r="H135" s="94">
        <f t="shared" si="1"/>
        <v>0</v>
      </c>
    </row>
    <row r="136" spans="1:8" x14ac:dyDescent="0.25">
      <c r="A136" s="309"/>
      <c r="B136" s="315" t="s">
        <v>149</v>
      </c>
      <c r="C136" s="316"/>
      <c r="D136" s="317"/>
      <c r="E136" s="18" t="s">
        <v>130</v>
      </c>
      <c r="F136" s="39"/>
      <c r="G136" s="40">
        <f>Cenovnik!G136</f>
        <v>0</v>
      </c>
      <c r="H136" s="94">
        <f t="shared" si="1"/>
        <v>0</v>
      </c>
    </row>
    <row r="137" spans="1:8" x14ac:dyDescent="0.25">
      <c r="A137" s="309"/>
      <c r="B137" s="315" t="s">
        <v>207</v>
      </c>
      <c r="C137" s="316"/>
      <c r="D137" s="317"/>
      <c r="E137" s="18" t="s">
        <v>130</v>
      </c>
      <c r="F137" s="39"/>
      <c r="G137" s="40">
        <f>Cenovnik!G137</f>
        <v>0</v>
      </c>
      <c r="H137" s="94">
        <f t="shared" si="1"/>
        <v>0</v>
      </c>
    </row>
    <row r="138" spans="1:8" x14ac:dyDescent="0.25">
      <c r="A138" s="309"/>
      <c r="B138" s="315" t="s">
        <v>94</v>
      </c>
      <c r="C138" s="316"/>
      <c r="D138" s="317"/>
      <c r="E138" s="18" t="s">
        <v>130</v>
      </c>
      <c r="F138" s="39"/>
      <c r="G138" s="40">
        <f>Cenovnik!G138</f>
        <v>0</v>
      </c>
      <c r="H138" s="94">
        <f t="shared" si="1"/>
        <v>0</v>
      </c>
    </row>
    <row r="139" spans="1:8" x14ac:dyDescent="0.25">
      <c r="A139" s="302"/>
      <c r="B139" s="424" t="s">
        <v>95</v>
      </c>
      <c r="C139" s="425"/>
      <c r="D139" s="426"/>
      <c r="E139" s="22" t="s">
        <v>130</v>
      </c>
      <c r="F139" s="39"/>
      <c r="G139" s="40">
        <f>Cenovnik!G139</f>
        <v>0</v>
      </c>
      <c r="H139" s="94">
        <f t="shared" si="1"/>
        <v>0</v>
      </c>
    </row>
    <row r="140" spans="1:8" ht="31.5" customHeight="1" x14ac:dyDescent="0.25">
      <c r="A140" s="309">
        <v>40</v>
      </c>
      <c r="B140" s="427" t="s">
        <v>250</v>
      </c>
      <c r="C140" s="428"/>
      <c r="D140" s="429"/>
      <c r="E140" s="167" t="s">
        <v>129</v>
      </c>
      <c r="F140" s="39"/>
      <c r="G140" s="58"/>
      <c r="H140" s="94"/>
    </row>
    <row r="141" spans="1:8" ht="33" customHeight="1" x14ac:dyDescent="0.25">
      <c r="A141" s="302"/>
      <c r="B141" s="430" t="s">
        <v>249</v>
      </c>
      <c r="C141" s="431"/>
      <c r="D141" s="432"/>
      <c r="E141" s="167" t="s">
        <v>130</v>
      </c>
      <c r="F141" s="39"/>
      <c r="G141" s="40">
        <f>Cenovnik!G141</f>
        <v>0</v>
      </c>
      <c r="H141" s="94">
        <f t="shared" si="1"/>
        <v>0</v>
      </c>
    </row>
    <row r="142" spans="1:8" ht="15" customHeight="1" x14ac:dyDescent="0.25">
      <c r="A142" s="301">
        <f>SUM(A140+1)</f>
        <v>41</v>
      </c>
      <c r="B142" s="352" t="s">
        <v>145</v>
      </c>
      <c r="C142" s="353"/>
      <c r="D142" s="354"/>
      <c r="E142" s="21" t="s">
        <v>132</v>
      </c>
      <c r="F142" s="39"/>
      <c r="G142" s="42"/>
      <c r="H142" s="94"/>
    </row>
    <row r="143" spans="1:8" ht="31.5" customHeight="1" x14ac:dyDescent="0.25">
      <c r="A143" s="302"/>
      <c r="B143" s="303" t="s">
        <v>146</v>
      </c>
      <c r="C143" s="304"/>
      <c r="D143" s="305"/>
      <c r="E143" s="19" t="s">
        <v>132</v>
      </c>
      <c r="F143" s="39"/>
      <c r="G143" s="40">
        <f>Cenovnik!G143</f>
        <v>0</v>
      </c>
      <c r="H143" s="94">
        <f t="shared" si="1"/>
        <v>0</v>
      </c>
    </row>
    <row r="144" spans="1:8" ht="15" customHeight="1" x14ac:dyDescent="0.25">
      <c r="A144" s="301">
        <f>SUM(A142+1)</f>
        <v>42</v>
      </c>
      <c r="B144" s="352" t="s">
        <v>147</v>
      </c>
      <c r="C144" s="353"/>
      <c r="D144" s="354"/>
      <c r="E144" s="21" t="s">
        <v>132</v>
      </c>
      <c r="F144" s="39"/>
      <c r="G144" s="42"/>
      <c r="H144" s="94"/>
    </row>
    <row r="145" spans="1:8" ht="30" customHeight="1" x14ac:dyDescent="0.25">
      <c r="A145" s="302"/>
      <c r="B145" s="303" t="s">
        <v>148</v>
      </c>
      <c r="C145" s="304"/>
      <c r="D145" s="305"/>
      <c r="E145" s="19" t="s">
        <v>132</v>
      </c>
      <c r="F145" s="39"/>
      <c r="G145" s="40">
        <f>Cenovnik!G145</f>
        <v>0</v>
      </c>
      <c r="H145" s="94">
        <f t="shared" si="1"/>
        <v>0</v>
      </c>
    </row>
    <row r="146" spans="1:8" x14ac:dyDescent="0.25">
      <c r="A146" s="301">
        <f>SUM(A144+1)</f>
        <v>43</v>
      </c>
      <c r="B146" s="61" t="s">
        <v>194</v>
      </c>
      <c r="C146" s="61"/>
      <c r="D146" s="62"/>
      <c r="E146" s="21" t="s">
        <v>133</v>
      </c>
      <c r="F146" s="39"/>
      <c r="G146" s="42"/>
      <c r="H146" s="94"/>
    </row>
    <row r="147" spans="1:8" ht="15" customHeight="1" x14ac:dyDescent="0.25">
      <c r="A147" s="302"/>
      <c r="B147" s="136" t="s">
        <v>208</v>
      </c>
      <c r="C147" s="7"/>
      <c r="D147" s="57"/>
      <c r="E147" s="20" t="s">
        <v>133</v>
      </c>
      <c r="F147" s="39"/>
      <c r="G147" s="40">
        <f>Cenovnik!G147</f>
        <v>0</v>
      </c>
      <c r="H147" s="94">
        <f t="shared" si="1"/>
        <v>0</v>
      </c>
    </row>
    <row r="148" spans="1:8" ht="15" customHeight="1" x14ac:dyDescent="0.25">
      <c r="A148" s="310">
        <f>SUM(A146+1)</f>
        <v>44</v>
      </c>
      <c r="B148" s="137" t="s">
        <v>175</v>
      </c>
      <c r="C148" s="61"/>
      <c r="D148" s="61"/>
      <c r="E148" s="21" t="s">
        <v>256</v>
      </c>
      <c r="F148" s="39"/>
      <c r="G148" s="40"/>
      <c r="H148" s="94"/>
    </row>
    <row r="149" spans="1:8" ht="15" customHeight="1" x14ac:dyDescent="0.25">
      <c r="A149" s="311"/>
      <c r="B149" s="136" t="s">
        <v>267</v>
      </c>
      <c r="C149" s="7"/>
      <c r="D149" s="7"/>
      <c r="E149" s="19" t="s">
        <v>153</v>
      </c>
      <c r="F149" s="39"/>
      <c r="G149" s="40">
        <f>Cenovnik!G149</f>
        <v>0</v>
      </c>
      <c r="H149" s="94">
        <f t="shared" si="1"/>
        <v>0</v>
      </c>
    </row>
    <row r="150" spans="1:8" ht="18" customHeight="1" x14ac:dyDescent="0.25">
      <c r="A150" s="363">
        <f>SUM(A148+1)</f>
        <v>45</v>
      </c>
      <c r="B150" s="329" t="s">
        <v>203</v>
      </c>
      <c r="C150" s="330"/>
      <c r="D150" s="330"/>
      <c r="E150" s="20" t="s">
        <v>133</v>
      </c>
      <c r="F150" s="39"/>
      <c r="G150" s="51"/>
      <c r="H150" s="94"/>
    </row>
    <row r="151" spans="1:8" ht="18" customHeight="1" x14ac:dyDescent="0.25">
      <c r="A151" s="346"/>
      <c r="B151" s="355" t="s">
        <v>204</v>
      </c>
      <c r="C151" s="356"/>
      <c r="D151" s="356"/>
      <c r="E151" s="19" t="s">
        <v>133</v>
      </c>
      <c r="F151" s="39"/>
      <c r="G151" s="54">
        <f>Cenovnik!G151</f>
        <v>0</v>
      </c>
      <c r="H151" s="94">
        <f t="shared" si="1"/>
        <v>0</v>
      </c>
    </row>
    <row r="152" spans="1:8" ht="47.25" customHeight="1" x14ac:dyDescent="0.25">
      <c r="A152" s="336">
        <f>SUM(A150+1)</f>
        <v>46</v>
      </c>
      <c r="B152" s="296" t="s">
        <v>251</v>
      </c>
      <c r="C152" s="366"/>
      <c r="D152" s="367"/>
      <c r="E152" s="20" t="s">
        <v>176</v>
      </c>
      <c r="F152" s="39"/>
      <c r="G152" s="42"/>
      <c r="H152" s="94"/>
    </row>
    <row r="153" spans="1:8" ht="36" customHeight="1" thickBot="1" x14ac:dyDescent="0.3">
      <c r="A153" s="368"/>
      <c r="B153" s="341" t="s">
        <v>252</v>
      </c>
      <c r="C153" s="342"/>
      <c r="D153" s="342"/>
      <c r="E153" s="24" t="s">
        <v>177</v>
      </c>
      <c r="F153" s="39"/>
      <c r="G153" s="64">
        <f>Cenovnik!G153</f>
        <v>0</v>
      </c>
      <c r="H153" s="94">
        <f t="shared" si="1"/>
        <v>0</v>
      </c>
    </row>
    <row r="154" spans="1:8" ht="15.75" thickBot="1" x14ac:dyDescent="0.3">
      <c r="A154" s="65"/>
      <c r="B154" s="7"/>
      <c r="C154" s="7"/>
      <c r="D154" s="7"/>
      <c r="E154" s="162"/>
      <c r="F154" s="7"/>
      <c r="G154" s="82"/>
      <c r="H154" s="276">
        <f>SUM(H14:H153)</f>
        <v>0</v>
      </c>
    </row>
    <row r="155" spans="1:8" ht="15.75" thickBot="1" x14ac:dyDescent="0.3">
      <c r="A155" s="67"/>
      <c r="B155" s="68"/>
      <c r="C155" s="68"/>
      <c r="D155" s="68"/>
      <c r="E155" s="25"/>
      <c r="F155" s="68"/>
      <c r="G155" s="83"/>
      <c r="H155" s="95"/>
    </row>
    <row r="156" spans="1:8" x14ac:dyDescent="0.25">
      <c r="A156" s="6"/>
      <c r="B156" s="7"/>
      <c r="C156" s="7"/>
      <c r="D156" s="7"/>
      <c r="E156" s="162"/>
      <c r="F156" s="7"/>
      <c r="G156" s="82"/>
      <c r="H156" s="84"/>
    </row>
    <row r="157" spans="1:8" x14ac:dyDescent="0.25">
      <c r="A157" s="6"/>
      <c r="B157" s="7"/>
      <c r="C157" s="7"/>
      <c r="D157" s="7"/>
      <c r="E157" s="162"/>
      <c r="F157" s="7"/>
      <c r="G157" s="82"/>
      <c r="H157" s="84"/>
    </row>
    <row r="158" spans="1:8" x14ac:dyDescent="0.25">
      <c r="A158" s="6"/>
      <c r="B158" s="7"/>
      <c r="C158" s="7"/>
      <c r="D158" s="7"/>
      <c r="E158" s="162"/>
      <c r="F158" s="7"/>
      <c r="G158" s="82"/>
      <c r="H158" s="84"/>
    </row>
    <row r="159" spans="1:8" ht="15.75" thickBot="1" x14ac:dyDescent="0.3">
      <c r="A159" s="78"/>
      <c r="B159" s="68"/>
      <c r="C159" s="68"/>
      <c r="D159" s="68"/>
      <c r="E159" s="25"/>
      <c r="F159" s="68"/>
      <c r="G159" s="83"/>
      <c r="H159" s="96"/>
    </row>
    <row r="160" spans="1:8" x14ac:dyDescent="0.25">
      <c r="A160" s="32"/>
      <c r="B160" s="7"/>
      <c r="C160" s="7"/>
      <c r="D160" s="7"/>
      <c r="E160" s="162"/>
      <c r="F160" s="7"/>
      <c r="G160" s="84"/>
      <c r="H160" s="89"/>
    </row>
    <row r="161" spans="1:12" x14ac:dyDescent="0.25">
      <c r="A161" s="32"/>
      <c r="B161" s="7"/>
      <c r="C161" s="7"/>
      <c r="D161" s="7"/>
      <c r="E161" s="162"/>
      <c r="F161" s="7"/>
      <c r="G161" s="84"/>
      <c r="H161" s="97"/>
    </row>
    <row r="162" spans="1:12" x14ac:dyDescent="0.25">
      <c r="A162" s="32"/>
      <c r="B162" s="7"/>
      <c r="C162" s="7"/>
      <c r="D162" s="7"/>
      <c r="E162" s="162"/>
      <c r="F162" s="7"/>
      <c r="G162" s="84"/>
      <c r="H162" s="97"/>
    </row>
    <row r="163" spans="1:12" x14ac:dyDescent="0.25">
      <c r="A163" s="77"/>
      <c r="B163" s="162"/>
      <c r="C163" s="7"/>
      <c r="D163" s="7"/>
      <c r="E163" s="162"/>
      <c r="F163" s="7"/>
      <c r="G163" s="82"/>
      <c r="H163" s="97"/>
    </row>
    <row r="164" spans="1:12" ht="15.75" thickBot="1" x14ac:dyDescent="0.3">
      <c r="A164" s="454"/>
      <c r="B164" s="455"/>
      <c r="C164" s="455"/>
      <c r="D164" s="68"/>
      <c r="E164" s="76"/>
      <c r="F164" s="68"/>
      <c r="G164" s="83"/>
      <c r="H164" s="98"/>
    </row>
    <row r="165" spans="1:12" ht="15.75" thickBot="1" x14ac:dyDescent="0.3">
      <c r="A165" s="32"/>
      <c r="B165" s="7"/>
      <c r="C165" s="7"/>
      <c r="D165" s="7"/>
      <c r="E165" s="162"/>
      <c r="F165" s="7"/>
      <c r="G165" s="82"/>
      <c r="H165" s="89"/>
    </row>
    <row r="166" spans="1:12" ht="39" customHeight="1" thickBot="1" x14ac:dyDescent="0.3">
      <c r="A166" s="357" t="s">
        <v>181</v>
      </c>
      <c r="B166" s="358"/>
      <c r="C166" s="358"/>
      <c r="D166" s="358"/>
      <c r="E166" s="358"/>
      <c r="F166" s="358"/>
      <c r="G166" s="456">
        <v>0</v>
      </c>
      <c r="H166" s="359"/>
    </row>
    <row r="167" spans="1:12" ht="15.75" thickBot="1" x14ac:dyDescent="0.3">
      <c r="A167" s="32"/>
      <c r="B167" s="6"/>
      <c r="C167" s="6"/>
      <c r="D167" s="6"/>
      <c r="E167" s="26"/>
      <c r="F167" s="6"/>
      <c r="G167" s="79"/>
      <c r="H167" s="89"/>
    </row>
    <row r="168" spans="1:12" ht="15.75" thickBot="1" x14ac:dyDescent="0.3">
      <c r="A168" s="360"/>
      <c r="B168" s="361"/>
      <c r="C168" s="361"/>
      <c r="D168" s="362"/>
      <c r="E168" s="372"/>
      <c r="F168" s="457"/>
      <c r="G168" s="458">
        <v>0</v>
      </c>
      <c r="H168" s="90"/>
    </row>
    <row r="169" spans="1:12" ht="15.75" thickBot="1" x14ac:dyDescent="0.3">
      <c r="A169" s="369"/>
      <c r="B169" s="370"/>
      <c r="C169" s="370"/>
      <c r="D169" s="371"/>
      <c r="E169" s="372"/>
      <c r="F169" s="373"/>
      <c r="G169" s="364"/>
      <c r="H169" s="362"/>
    </row>
    <row r="170" spans="1:12" ht="15.75" thickBot="1" x14ac:dyDescent="0.3">
      <c r="A170" s="33" t="s">
        <v>0</v>
      </c>
      <c r="B170" s="379" t="s">
        <v>1</v>
      </c>
      <c r="C170" s="380"/>
      <c r="D170" s="381"/>
      <c r="E170" s="18"/>
      <c r="F170" s="34"/>
      <c r="G170" s="80"/>
      <c r="H170" s="91"/>
      <c r="L170" t="s">
        <v>152</v>
      </c>
    </row>
    <row r="171" spans="1:12" ht="15.75" thickBot="1" x14ac:dyDescent="0.3">
      <c r="A171" s="163" t="s">
        <v>2</v>
      </c>
      <c r="B171" s="376" t="s">
        <v>3</v>
      </c>
      <c r="C171" s="377"/>
      <c r="D171" s="378"/>
      <c r="E171" s="27"/>
      <c r="F171" s="161"/>
      <c r="G171" s="81"/>
      <c r="H171" s="92"/>
    </row>
    <row r="172" spans="1:12" ht="36.75" customHeight="1" x14ac:dyDescent="0.25">
      <c r="A172" s="351">
        <v>1</v>
      </c>
      <c r="B172" s="379" t="s">
        <v>96</v>
      </c>
      <c r="C172" s="380"/>
      <c r="D172" s="381"/>
      <c r="E172" s="9" t="s">
        <v>131</v>
      </c>
      <c r="F172" s="74"/>
      <c r="G172" s="85"/>
      <c r="H172" s="93"/>
    </row>
    <row r="173" spans="1:12" ht="41.25" customHeight="1" x14ac:dyDescent="0.25">
      <c r="A173" s="302"/>
      <c r="B173" s="303" t="s">
        <v>97</v>
      </c>
      <c r="C173" s="304"/>
      <c r="D173" s="305"/>
      <c r="E173" s="261" t="s">
        <v>131</v>
      </c>
      <c r="F173" s="39"/>
      <c r="G173" s="105">
        <f>Cenovnik!G173</f>
        <v>0</v>
      </c>
      <c r="H173" s="94">
        <f>F173*G173</f>
        <v>0</v>
      </c>
    </row>
    <row r="174" spans="1:12" x14ac:dyDescent="0.25">
      <c r="A174" s="309">
        <v>2</v>
      </c>
      <c r="B174" s="382" t="s">
        <v>98</v>
      </c>
      <c r="C174" s="383"/>
      <c r="D174" s="384"/>
      <c r="E174" s="19" t="s">
        <v>130</v>
      </c>
      <c r="F174" s="141"/>
      <c r="G174" s="277"/>
      <c r="H174" s="272"/>
    </row>
    <row r="175" spans="1:12" x14ac:dyDescent="0.25">
      <c r="A175" s="302"/>
      <c r="B175" s="348" t="s">
        <v>99</v>
      </c>
      <c r="C175" s="349"/>
      <c r="D175" s="350"/>
      <c r="E175" s="261" t="s">
        <v>129</v>
      </c>
      <c r="F175" s="141"/>
      <c r="G175" s="271">
        <f>Cenovnik!G175</f>
        <v>0</v>
      </c>
      <c r="H175" s="272">
        <f t="shared" ref="H175:H207" si="3">F175*G175</f>
        <v>0</v>
      </c>
    </row>
    <row r="176" spans="1:12" ht="33" customHeight="1" x14ac:dyDescent="0.25">
      <c r="A176" s="309">
        <v>3</v>
      </c>
      <c r="B176" s="326" t="s">
        <v>100</v>
      </c>
      <c r="C176" s="327"/>
      <c r="D176" s="328"/>
      <c r="E176" s="256" t="s">
        <v>131</v>
      </c>
      <c r="F176" s="141"/>
      <c r="G176" s="277"/>
      <c r="H176" s="272"/>
    </row>
    <row r="177" spans="1:8" ht="51.75" customHeight="1" x14ac:dyDescent="0.25">
      <c r="A177" s="302"/>
      <c r="B177" s="303" t="s">
        <v>101</v>
      </c>
      <c r="C177" s="304"/>
      <c r="D177" s="305"/>
      <c r="E177" s="261" t="s">
        <v>131</v>
      </c>
      <c r="F177" s="141"/>
      <c r="G177" s="271">
        <f>Cenovnik!G177</f>
        <v>0</v>
      </c>
      <c r="H177" s="272">
        <f t="shared" si="3"/>
        <v>0</v>
      </c>
    </row>
    <row r="178" spans="1:8" x14ac:dyDescent="0.25">
      <c r="A178" s="309">
        <v>4</v>
      </c>
      <c r="B178" s="382" t="s">
        <v>102</v>
      </c>
      <c r="C178" s="383"/>
      <c r="D178" s="384"/>
      <c r="E178" s="256" t="s">
        <v>129</v>
      </c>
      <c r="F178" s="141"/>
      <c r="G178" s="277"/>
      <c r="H178" s="272"/>
    </row>
    <row r="179" spans="1:8" ht="33.75" customHeight="1" x14ac:dyDescent="0.25">
      <c r="A179" s="302"/>
      <c r="B179" s="303" t="s">
        <v>137</v>
      </c>
      <c r="C179" s="304"/>
      <c r="D179" s="305"/>
      <c r="E179" s="24" t="s">
        <v>130</v>
      </c>
      <c r="F179" s="141"/>
      <c r="G179" s="271">
        <f>Cenovnik!G179</f>
        <v>0</v>
      </c>
      <c r="H179" s="272">
        <f t="shared" si="3"/>
        <v>0</v>
      </c>
    </row>
    <row r="180" spans="1:8" x14ac:dyDescent="0.25">
      <c r="A180" s="309">
        <v>5</v>
      </c>
      <c r="B180" s="382" t="s">
        <v>103</v>
      </c>
      <c r="C180" s="383"/>
      <c r="D180" s="384"/>
      <c r="E180" s="160"/>
      <c r="F180" s="39"/>
      <c r="G180" s="270"/>
      <c r="H180" s="94"/>
    </row>
    <row r="181" spans="1:8" x14ac:dyDescent="0.25">
      <c r="A181" s="309"/>
      <c r="B181" s="315" t="s">
        <v>104</v>
      </c>
      <c r="C181" s="316"/>
      <c r="D181" s="317"/>
      <c r="E181" s="29"/>
      <c r="F181" s="141"/>
      <c r="G181" s="277"/>
      <c r="H181" s="272"/>
    </row>
    <row r="182" spans="1:8" x14ac:dyDescent="0.25">
      <c r="A182" s="309"/>
      <c r="B182" s="315" t="s">
        <v>105</v>
      </c>
      <c r="C182" s="316"/>
      <c r="D182" s="317"/>
      <c r="E182" s="30" t="s">
        <v>131</v>
      </c>
      <c r="F182" s="141"/>
      <c r="G182" s="271">
        <f>Cenovnik!G182</f>
        <v>0</v>
      </c>
      <c r="H182" s="272">
        <f t="shared" si="3"/>
        <v>0</v>
      </c>
    </row>
    <row r="183" spans="1:8" ht="15.75" customHeight="1" x14ac:dyDescent="0.25">
      <c r="A183" s="302"/>
      <c r="B183" s="303" t="s">
        <v>106</v>
      </c>
      <c r="C183" s="304"/>
      <c r="D183" s="305"/>
      <c r="E183" s="30" t="s">
        <v>131</v>
      </c>
      <c r="F183" s="141"/>
      <c r="G183" s="271">
        <f>Cenovnik!G183</f>
        <v>0</v>
      </c>
      <c r="H183" s="272">
        <f t="shared" si="3"/>
        <v>0</v>
      </c>
    </row>
    <row r="184" spans="1:8" x14ac:dyDescent="0.25">
      <c r="A184" s="309">
        <v>6</v>
      </c>
      <c r="B184" s="382" t="s">
        <v>107</v>
      </c>
      <c r="C184" s="383"/>
      <c r="D184" s="384"/>
      <c r="E184" s="19" t="s">
        <v>129</v>
      </c>
      <c r="F184" s="141"/>
      <c r="G184" s="277"/>
      <c r="H184" s="272"/>
    </row>
    <row r="185" spans="1:8" ht="69" customHeight="1" x14ac:dyDescent="0.25">
      <c r="A185" s="302"/>
      <c r="B185" s="303" t="s">
        <v>108</v>
      </c>
      <c r="C185" s="304"/>
      <c r="D185" s="305"/>
      <c r="E185" s="30" t="s">
        <v>130</v>
      </c>
      <c r="F185" s="141"/>
      <c r="G185" s="271">
        <f>Cenovnik!G185</f>
        <v>0</v>
      </c>
      <c r="H185" s="272">
        <f t="shared" si="3"/>
        <v>0</v>
      </c>
    </row>
    <row r="186" spans="1:8" ht="30.75" customHeight="1" x14ac:dyDescent="0.25">
      <c r="A186" s="309">
        <v>7</v>
      </c>
      <c r="B186" s="312" t="s">
        <v>109</v>
      </c>
      <c r="C186" s="313"/>
      <c r="D186" s="314"/>
      <c r="E186" s="19" t="s">
        <v>129</v>
      </c>
      <c r="F186" s="141"/>
      <c r="G186" s="277"/>
      <c r="H186" s="272"/>
    </row>
    <row r="187" spans="1:8" ht="39" customHeight="1" x14ac:dyDescent="0.25">
      <c r="A187" s="302"/>
      <c r="B187" s="303" t="s">
        <v>110</v>
      </c>
      <c r="C187" s="304"/>
      <c r="D187" s="305"/>
      <c r="E187" s="30" t="s">
        <v>130</v>
      </c>
      <c r="F187" s="141"/>
      <c r="G187" s="271">
        <f>Cenovnik!G187</f>
        <v>0</v>
      </c>
      <c r="H187" s="272">
        <f t="shared" si="3"/>
        <v>0</v>
      </c>
    </row>
    <row r="188" spans="1:8" x14ac:dyDescent="0.25">
      <c r="A188" s="309">
        <v>8</v>
      </c>
      <c r="B188" s="382" t="s">
        <v>111</v>
      </c>
      <c r="C188" s="383"/>
      <c r="D188" s="384"/>
      <c r="E188" s="19" t="s">
        <v>129</v>
      </c>
      <c r="F188" s="141"/>
      <c r="G188" s="277"/>
      <c r="H188" s="272"/>
    </row>
    <row r="189" spans="1:8" x14ac:dyDescent="0.25">
      <c r="A189" s="302"/>
      <c r="B189" s="348" t="s">
        <v>112</v>
      </c>
      <c r="C189" s="349"/>
      <c r="D189" s="350"/>
      <c r="E189" s="30" t="s">
        <v>130</v>
      </c>
      <c r="F189" s="141"/>
      <c r="G189" s="271">
        <f>Cenovnik!G189</f>
        <v>0</v>
      </c>
      <c r="H189" s="272">
        <f t="shared" si="3"/>
        <v>0</v>
      </c>
    </row>
    <row r="190" spans="1:8" ht="31.5" customHeight="1" x14ac:dyDescent="0.25">
      <c r="A190" s="309">
        <v>9</v>
      </c>
      <c r="B190" s="326" t="s">
        <v>113</v>
      </c>
      <c r="C190" s="327"/>
      <c r="D190" s="328"/>
      <c r="E190" s="19" t="s">
        <v>129</v>
      </c>
      <c r="F190" s="141"/>
      <c r="G190" s="277"/>
      <c r="H190" s="272"/>
    </row>
    <row r="191" spans="1:8" ht="41.25" customHeight="1" x14ac:dyDescent="0.25">
      <c r="A191" s="302"/>
      <c r="B191" s="303" t="s">
        <v>114</v>
      </c>
      <c r="C191" s="304"/>
      <c r="D191" s="305"/>
      <c r="E191" s="30" t="s">
        <v>130</v>
      </c>
      <c r="F191" s="141"/>
      <c r="G191" s="271">
        <f>Cenovnik!G191</f>
        <v>0</v>
      </c>
      <c r="H191" s="272">
        <f t="shared" si="3"/>
        <v>0</v>
      </c>
    </row>
    <row r="192" spans="1:8" x14ac:dyDescent="0.25">
      <c r="A192" s="309">
        <v>10</v>
      </c>
      <c r="B192" s="315" t="s">
        <v>115</v>
      </c>
      <c r="C192" s="316"/>
      <c r="D192" s="317"/>
      <c r="E192" s="19" t="s">
        <v>129</v>
      </c>
      <c r="F192" s="141"/>
      <c r="G192" s="277"/>
      <c r="H192" s="272"/>
    </row>
    <row r="193" spans="1:8" ht="48.75" customHeight="1" x14ac:dyDescent="0.25">
      <c r="A193" s="302"/>
      <c r="B193" s="303" t="s">
        <v>116</v>
      </c>
      <c r="C193" s="304"/>
      <c r="D193" s="305"/>
      <c r="E193" s="30" t="s">
        <v>130</v>
      </c>
      <c r="F193" s="141"/>
      <c r="G193" s="271">
        <f>Cenovnik!G193</f>
        <v>0</v>
      </c>
      <c r="H193" s="272">
        <f t="shared" si="3"/>
        <v>0</v>
      </c>
    </row>
    <row r="194" spans="1:8" x14ac:dyDescent="0.25">
      <c r="A194" s="309">
        <v>11</v>
      </c>
      <c r="B194" s="382" t="s">
        <v>117</v>
      </c>
      <c r="C194" s="383"/>
      <c r="D194" s="384"/>
      <c r="E194" s="19" t="s">
        <v>129</v>
      </c>
      <c r="F194" s="141"/>
      <c r="G194" s="277"/>
      <c r="H194" s="272"/>
    </row>
    <row r="195" spans="1:8" x14ac:dyDescent="0.25">
      <c r="A195" s="302"/>
      <c r="B195" s="348" t="s">
        <v>118</v>
      </c>
      <c r="C195" s="349"/>
      <c r="D195" s="350"/>
      <c r="E195" s="30" t="s">
        <v>130</v>
      </c>
      <c r="F195" s="293"/>
      <c r="G195" s="271">
        <f>Cenovnik!G195</f>
        <v>0</v>
      </c>
      <c r="H195" s="272">
        <f t="shared" si="3"/>
        <v>0</v>
      </c>
    </row>
    <row r="196" spans="1:8" x14ac:dyDescent="0.25">
      <c r="A196" s="309">
        <v>12</v>
      </c>
      <c r="B196" s="382" t="s">
        <v>119</v>
      </c>
      <c r="C196" s="383"/>
      <c r="D196" s="384"/>
      <c r="E196" s="19" t="s">
        <v>129</v>
      </c>
      <c r="F196" s="141"/>
      <c r="G196" s="277"/>
      <c r="H196" s="272"/>
    </row>
    <row r="197" spans="1:8" x14ac:dyDescent="0.25">
      <c r="A197" s="309"/>
      <c r="B197" s="315" t="s">
        <v>120</v>
      </c>
      <c r="C197" s="316"/>
      <c r="D197" s="317"/>
      <c r="E197" s="512"/>
      <c r="F197" s="141"/>
      <c r="G197" s="277"/>
      <c r="H197" s="272"/>
    </row>
    <row r="198" spans="1:8" x14ac:dyDescent="0.25">
      <c r="A198" s="309"/>
      <c r="B198" s="315" t="s">
        <v>121</v>
      </c>
      <c r="C198" s="316"/>
      <c r="D198" s="317"/>
      <c r="E198" s="257" t="s">
        <v>130</v>
      </c>
      <c r="F198" s="141"/>
      <c r="G198" s="271">
        <f>Cenovnik!G198</f>
        <v>0</v>
      </c>
      <c r="H198" s="272">
        <f t="shared" si="3"/>
        <v>0</v>
      </c>
    </row>
    <row r="199" spans="1:8" x14ac:dyDescent="0.25">
      <c r="A199" s="302"/>
      <c r="B199" s="355" t="s">
        <v>122</v>
      </c>
      <c r="C199" s="356"/>
      <c r="D199" s="388"/>
      <c r="E199" s="30" t="s">
        <v>130</v>
      </c>
      <c r="F199" s="141"/>
      <c r="G199" s="271">
        <f>Cenovnik!G199</f>
        <v>0</v>
      </c>
      <c r="H199" s="272">
        <f t="shared" si="3"/>
        <v>0</v>
      </c>
    </row>
    <row r="200" spans="1:8" ht="34.5" customHeight="1" x14ac:dyDescent="0.25">
      <c r="A200" s="309">
        <v>13</v>
      </c>
      <c r="B200" s="326" t="s">
        <v>123</v>
      </c>
      <c r="C200" s="327"/>
      <c r="D200" s="328"/>
      <c r="E200" s="19" t="s">
        <v>255</v>
      </c>
      <c r="F200" s="141"/>
      <c r="G200" s="277"/>
      <c r="H200" s="272"/>
    </row>
    <row r="201" spans="1:8" ht="51" customHeight="1" x14ac:dyDescent="0.25">
      <c r="A201" s="302"/>
      <c r="B201" s="303" t="s">
        <v>124</v>
      </c>
      <c r="C201" s="304"/>
      <c r="D201" s="305"/>
      <c r="E201" s="30" t="s">
        <v>258</v>
      </c>
      <c r="F201" s="141"/>
      <c r="G201" s="271">
        <f>Cenovnik!G201</f>
        <v>0</v>
      </c>
      <c r="H201" s="272">
        <f t="shared" si="3"/>
        <v>0</v>
      </c>
    </row>
    <row r="202" spans="1:8" ht="30.75" customHeight="1" x14ac:dyDescent="0.25">
      <c r="A202" s="309">
        <v>14</v>
      </c>
      <c r="B202" s="326" t="s">
        <v>125</v>
      </c>
      <c r="C202" s="327"/>
      <c r="D202" s="328"/>
      <c r="E202" s="19" t="s">
        <v>129</v>
      </c>
      <c r="F202" s="141"/>
      <c r="G202" s="277"/>
      <c r="H202" s="272"/>
    </row>
    <row r="203" spans="1:8" ht="36" customHeight="1" x14ac:dyDescent="0.25">
      <c r="A203" s="302"/>
      <c r="B203" s="303" t="s">
        <v>126</v>
      </c>
      <c r="C203" s="304"/>
      <c r="D203" s="305"/>
      <c r="E203" s="30" t="s">
        <v>130</v>
      </c>
      <c r="F203" s="141"/>
      <c r="G203" s="271">
        <f>Cenovnik!G203</f>
        <v>0</v>
      </c>
      <c r="H203" s="272">
        <f t="shared" si="3"/>
        <v>0</v>
      </c>
    </row>
    <row r="204" spans="1:8" ht="15.75" customHeight="1" x14ac:dyDescent="0.25">
      <c r="A204" s="496">
        <v>15</v>
      </c>
      <c r="B204" s="326" t="s">
        <v>162</v>
      </c>
      <c r="C204" s="498"/>
      <c r="D204" s="499"/>
      <c r="E204" s="19" t="s">
        <v>129</v>
      </c>
      <c r="F204" s="141"/>
      <c r="G204" s="277"/>
      <c r="H204" s="275"/>
    </row>
    <row r="205" spans="1:8" ht="15.75" customHeight="1" x14ac:dyDescent="0.25">
      <c r="A205" s="497"/>
      <c r="B205" s="341" t="s">
        <v>139</v>
      </c>
      <c r="C205" s="342"/>
      <c r="D205" s="342"/>
      <c r="E205" s="30" t="s">
        <v>130</v>
      </c>
      <c r="F205" s="141"/>
      <c r="G205" s="271">
        <f>Cenovnik!G205</f>
        <v>0</v>
      </c>
      <c r="H205" s="94">
        <f t="shared" si="3"/>
        <v>0</v>
      </c>
    </row>
    <row r="206" spans="1:8" ht="15.75" customHeight="1" x14ac:dyDescent="0.25">
      <c r="A206" s="496">
        <v>16</v>
      </c>
      <c r="B206" s="303" t="s">
        <v>163</v>
      </c>
      <c r="C206" s="500"/>
      <c r="D206" s="501"/>
      <c r="E206" s="19" t="s">
        <v>133</v>
      </c>
      <c r="F206" s="141"/>
      <c r="G206" s="274"/>
      <c r="H206" s="275"/>
    </row>
    <row r="207" spans="1:8" ht="15.75" customHeight="1" thickBot="1" x14ac:dyDescent="0.3">
      <c r="A207" s="480"/>
      <c r="B207" s="481" t="s">
        <v>161</v>
      </c>
      <c r="C207" s="482"/>
      <c r="D207" s="483"/>
      <c r="E207" s="28" t="s">
        <v>133</v>
      </c>
      <c r="F207" s="269"/>
      <c r="G207" s="86">
        <f>Cenovnik!G207</f>
        <v>0</v>
      </c>
      <c r="H207" s="99">
        <f t="shared" si="3"/>
        <v>0</v>
      </c>
    </row>
    <row r="208" spans="1:8" ht="15.75" thickBot="1" x14ac:dyDescent="0.3">
      <c r="A208" s="32"/>
      <c r="B208" s="7"/>
      <c r="C208" s="7"/>
      <c r="D208" s="459"/>
      <c r="E208" s="460"/>
      <c r="F208" s="460"/>
      <c r="G208" s="461"/>
      <c r="H208" s="166">
        <f>SUM(H172:H207)</f>
        <v>0</v>
      </c>
    </row>
    <row r="209" spans="1:12" x14ac:dyDescent="0.25">
      <c r="A209" s="32"/>
      <c r="B209" s="7"/>
      <c r="C209" s="7"/>
      <c r="D209" s="7"/>
      <c r="E209" s="162"/>
      <c r="F209" s="7"/>
      <c r="G209" s="82"/>
      <c r="H209" s="89"/>
    </row>
    <row r="210" spans="1:12" ht="15.75" thickBot="1" x14ac:dyDescent="0.3">
      <c r="A210" s="32"/>
      <c r="B210" s="7"/>
      <c r="C210" s="7"/>
      <c r="D210" s="7"/>
      <c r="E210" s="31"/>
      <c r="F210" s="7"/>
      <c r="G210" s="82"/>
      <c r="H210" s="89"/>
    </row>
    <row r="211" spans="1:12" ht="15.75" thickBot="1" x14ac:dyDescent="0.3">
      <c r="A211" s="32"/>
      <c r="B211" s="6"/>
      <c r="C211" s="6"/>
      <c r="D211" s="462" t="s">
        <v>265</v>
      </c>
      <c r="E211" s="463"/>
      <c r="F211" s="463"/>
      <c r="G211" s="464"/>
      <c r="H211" s="102">
        <f>SUM(H154+H208)</f>
        <v>0</v>
      </c>
    </row>
    <row r="212" spans="1:12" ht="15.75" thickBot="1" x14ac:dyDescent="0.3">
      <c r="A212" s="65"/>
      <c r="B212" s="6"/>
      <c r="C212" s="6"/>
      <c r="D212" s="6"/>
      <c r="E212" s="162"/>
      <c r="F212" s="31"/>
      <c r="G212" s="87"/>
      <c r="H212" s="75"/>
    </row>
    <row r="213" spans="1:12" ht="15.75" thickBot="1" x14ac:dyDescent="0.3">
      <c r="A213" s="65"/>
      <c r="B213" s="465"/>
      <c r="C213" s="465"/>
      <c r="D213" s="465"/>
      <c r="E213" s="162"/>
      <c r="F213" s="7"/>
      <c r="G213" s="264"/>
      <c r="H213" s="278"/>
    </row>
    <row r="214" spans="1:12" ht="15.75" thickBot="1" x14ac:dyDescent="0.3">
      <c r="A214" s="65"/>
      <c r="B214" s="465"/>
      <c r="C214" s="465"/>
      <c r="D214" s="465"/>
      <c r="E214" s="162"/>
      <c r="F214" s="7"/>
      <c r="G214" s="266"/>
      <c r="H214" s="279"/>
    </row>
    <row r="215" spans="1:12" x14ac:dyDescent="0.25">
      <c r="A215" s="65"/>
      <c r="B215" s="7"/>
      <c r="C215" s="7"/>
      <c r="D215" s="7"/>
      <c r="E215" s="162"/>
      <c r="F215" s="7"/>
      <c r="G215" s="374"/>
      <c r="H215" s="375"/>
      <c r="L215" s="103"/>
    </row>
    <row r="216" spans="1:12" x14ac:dyDescent="0.25">
      <c r="A216" s="65"/>
      <c r="B216" s="7"/>
      <c r="C216" s="7"/>
      <c r="D216" s="7"/>
      <c r="E216" s="162"/>
      <c r="F216" s="7"/>
      <c r="G216" s="82"/>
      <c r="H216" s="100"/>
    </row>
    <row r="217" spans="1:12" ht="15.75" thickBot="1" x14ac:dyDescent="0.3">
      <c r="A217" s="65"/>
      <c r="B217" s="7"/>
      <c r="C217" s="7"/>
      <c r="D217" s="7"/>
      <c r="E217" s="162"/>
      <c r="F217" s="7"/>
      <c r="G217" s="280"/>
      <c r="H217" s="294"/>
    </row>
    <row r="218" spans="1:12" x14ac:dyDescent="0.25">
      <c r="A218" s="65"/>
      <c r="B218" s="6" t="s">
        <v>164</v>
      </c>
      <c r="C218" s="6"/>
      <c r="D218" s="6"/>
      <c r="E218" s="162"/>
      <c r="F218" s="7"/>
      <c r="G218" s="282"/>
      <c r="H218" s="295"/>
    </row>
    <row r="219" spans="1:12" x14ac:dyDescent="0.25">
      <c r="A219" s="65"/>
      <c r="B219" s="6" t="s">
        <v>165</v>
      </c>
      <c r="C219" s="6"/>
      <c r="D219" s="6"/>
      <c r="E219" s="162"/>
      <c r="F219" s="7"/>
      <c r="G219" s="299" t="s">
        <v>264</v>
      </c>
      <c r="H219" s="300"/>
    </row>
    <row r="220" spans="1:12" x14ac:dyDescent="0.25">
      <c r="A220" s="65"/>
      <c r="B220" s="7"/>
      <c r="C220" s="7"/>
      <c r="D220" s="7"/>
      <c r="E220" s="162"/>
      <c r="F220" s="7"/>
      <c r="G220" s="82"/>
      <c r="H220" s="100"/>
    </row>
    <row r="221" spans="1:12" x14ac:dyDescent="0.25">
      <c r="A221" s="65"/>
      <c r="B221" s="7"/>
      <c r="C221" s="7"/>
      <c r="D221" s="7"/>
      <c r="E221" s="162"/>
      <c r="F221" s="7"/>
      <c r="G221" s="82"/>
      <c r="H221" s="100"/>
    </row>
    <row r="222" spans="1:12" x14ac:dyDescent="0.25">
      <c r="A222" s="65"/>
      <c r="B222" s="7"/>
      <c r="C222" s="7"/>
      <c r="D222" s="7"/>
      <c r="E222" s="162"/>
      <c r="F222" s="7"/>
      <c r="G222" s="82"/>
      <c r="H222" s="100"/>
    </row>
    <row r="223" spans="1:12" x14ac:dyDescent="0.25">
      <c r="A223" s="65"/>
      <c r="B223" s="7"/>
      <c r="C223" s="7"/>
      <c r="D223" s="7"/>
      <c r="E223" s="162"/>
      <c r="F223" s="7"/>
      <c r="G223" s="82"/>
      <c r="H223" s="100"/>
    </row>
    <row r="224" spans="1:12" x14ac:dyDescent="0.25">
      <c r="A224" s="65"/>
      <c r="B224" s="7"/>
      <c r="C224" s="7"/>
      <c r="D224" s="7"/>
      <c r="E224" s="162"/>
      <c r="F224" s="7"/>
      <c r="G224" s="82"/>
      <c r="H224" s="100"/>
    </row>
    <row r="225" spans="1:8" x14ac:dyDescent="0.25">
      <c r="A225" s="65"/>
      <c r="B225" s="7"/>
      <c r="C225" s="7"/>
      <c r="D225" s="7"/>
      <c r="E225" s="162"/>
      <c r="F225" s="7"/>
      <c r="G225" s="82"/>
      <c r="H225" s="100"/>
    </row>
    <row r="226" spans="1:8" x14ac:dyDescent="0.25">
      <c r="A226" s="65"/>
      <c r="B226" s="7"/>
      <c r="C226" s="7"/>
      <c r="D226" s="7"/>
      <c r="E226" s="162"/>
      <c r="F226" s="7"/>
      <c r="G226" s="82"/>
      <c r="H226" s="100"/>
    </row>
    <row r="227" spans="1:8" x14ac:dyDescent="0.25">
      <c r="A227" s="65"/>
      <c r="B227" s="7"/>
      <c r="C227" s="7"/>
      <c r="D227" s="7"/>
      <c r="E227" s="162"/>
      <c r="F227" s="7"/>
      <c r="G227" s="82"/>
      <c r="H227" s="100"/>
    </row>
    <row r="228" spans="1:8" x14ac:dyDescent="0.25">
      <c r="A228" s="65"/>
      <c r="B228" s="7"/>
      <c r="C228" s="7"/>
      <c r="D228" s="7"/>
      <c r="E228" s="162"/>
      <c r="F228" s="7"/>
      <c r="G228" s="82"/>
      <c r="H228" s="100"/>
    </row>
    <row r="229" spans="1:8" x14ac:dyDescent="0.25">
      <c r="A229" s="65"/>
      <c r="B229" s="7"/>
      <c r="C229" s="7"/>
      <c r="D229" s="7"/>
      <c r="E229" s="162"/>
      <c r="F229" s="7"/>
      <c r="G229" s="82"/>
      <c r="H229" s="100"/>
    </row>
    <row r="230" spans="1:8" x14ac:dyDescent="0.25">
      <c r="A230" s="65"/>
      <c r="B230" s="7"/>
      <c r="C230" s="7"/>
      <c r="D230" s="7"/>
      <c r="E230" s="162"/>
      <c r="F230" s="7"/>
      <c r="G230" s="82"/>
      <c r="H230" s="100"/>
    </row>
    <row r="231" spans="1:8" x14ac:dyDescent="0.25">
      <c r="A231" s="65"/>
      <c r="B231" s="7"/>
      <c r="C231" s="7"/>
      <c r="D231" s="7"/>
      <c r="E231" s="162"/>
      <c r="F231" s="7"/>
      <c r="G231" s="82"/>
      <c r="H231" s="100"/>
    </row>
    <row r="232" spans="1:8" x14ac:dyDescent="0.25">
      <c r="A232" s="65"/>
      <c r="B232" s="7"/>
      <c r="C232" s="7"/>
      <c r="D232" s="7"/>
      <c r="E232" s="162"/>
      <c r="F232" s="7"/>
      <c r="G232" s="82"/>
      <c r="H232" s="100"/>
    </row>
    <row r="233" spans="1:8" x14ac:dyDescent="0.25">
      <c r="A233" s="65"/>
      <c r="B233" s="7"/>
      <c r="C233" s="7"/>
      <c r="D233" s="7"/>
      <c r="E233" s="162"/>
      <c r="F233" s="7"/>
      <c r="G233" s="82"/>
      <c r="H233" s="100"/>
    </row>
    <row r="234" spans="1:8" x14ac:dyDescent="0.25">
      <c r="A234" s="65"/>
      <c r="B234" s="7"/>
      <c r="C234" s="7"/>
      <c r="D234" s="7"/>
      <c r="E234" s="162"/>
      <c r="F234" s="7"/>
      <c r="G234" s="82"/>
      <c r="H234" s="100"/>
    </row>
    <row r="235" spans="1:8" x14ac:dyDescent="0.25">
      <c r="A235" s="65"/>
      <c r="B235" s="7"/>
      <c r="C235" s="7"/>
      <c r="D235" s="7"/>
      <c r="E235" s="162"/>
      <c r="F235" s="7"/>
      <c r="G235" s="82"/>
      <c r="H235" s="100"/>
    </row>
    <row r="236" spans="1:8" x14ac:dyDescent="0.25">
      <c r="A236" s="65"/>
      <c r="B236" s="7"/>
      <c r="C236" s="7"/>
      <c r="D236" s="7"/>
      <c r="E236" s="162"/>
      <c r="F236" s="7"/>
      <c r="G236" s="82"/>
      <c r="H236" s="100"/>
    </row>
    <row r="237" spans="1:8" x14ac:dyDescent="0.25">
      <c r="A237" s="65"/>
      <c r="B237" s="7"/>
      <c r="C237" s="7"/>
      <c r="D237" s="7"/>
      <c r="E237" s="162"/>
      <c r="F237" s="7"/>
      <c r="G237" s="82"/>
      <c r="H237" s="100"/>
    </row>
    <row r="238" spans="1:8" x14ac:dyDescent="0.25">
      <c r="A238" s="65"/>
      <c r="B238" s="7"/>
      <c r="C238" s="7"/>
      <c r="D238" s="7"/>
      <c r="E238" s="162"/>
      <c r="F238" s="7"/>
      <c r="G238" s="82"/>
      <c r="H238" s="100"/>
    </row>
    <row r="239" spans="1:8" x14ac:dyDescent="0.25">
      <c r="A239" s="65"/>
      <c r="B239" s="7"/>
      <c r="C239" s="7"/>
      <c r="D239" s="7"/>
      <c r="E239" s="162"/>
      <c r="F239" s="7"/>
      <c r="G239" s="82"/>
      <c r="H239" s="100"/>
    </row>
    <row r="240" spans="1:8" x14ac:dyDescent="0.25">
      <c r="A240" s="65"/>
      <c r="B240" s="7"/>
      <c r="C240" s="7"/>
      <c r="D240" s="7"/>
      <c r="E240" s="162"/>
      <c r="F240" s="7"/>
      <c r="G240" s="82"/>
      <c r="H240" s="100"/>
    </row>
    <row r="241" spans="1:8" x14ac:dyDescent="0.25">
      <c r="A241" s="65"/>
      <c r="B241" s="7"/>
      <c r="C241" s="7"/>
      <c r="D241" s="7"/>
      <c r="E241" s="162"/>
      <c r="F241" s="7"/>
      <c r="G241" s="82"/>
      <c r="H241" s="100"/>
    </row>
    <row r="242" spans="1:8" x14ac:dyDescent="0.25">
      <c r="A242" s="65"/>
      <c r="B242" s="7"/>
      <c r="C242" s="7"/>
      <c r="D242" s="7"/>
      <c r="E242" s="162"/>
      <c r="F242" s="7"/>
      <c r="G242" s="82"/>
      <c r="H242" s="100"/>
    </row>
    <row r="243" spans="1:8" x14ac:dyDescent="0.25">
      <c r="A243" s="65"/>
      <c r="B243" s="7"/>
      <c r="C243" s="7"/>
      <c r="D243" s="7"/>
      <c r="E243" s="162"/>
      <c r="F243" s="7"/>
      <c r="G243" s="82"/>
      <c r="H243" s="100"/>
    </row>
    <row r="244" spans="1:8" x14ac:dyDescent="0.25">
      <c r="A244" s="65"/>
      <c r="B244" s="7"/>
      <c r="C244" s="7"/>
      <c r="D244" s="7"/>
      <c r="E244" s="162"/>
      <c r="F244" s="7"/>
      <c r="G244" s="82"/>
      <c r="H244" s="100"/>
    </row>
    <row r="245" spans="1:8" x14ac:dyDescent="0.25">
      <c r="A245" s="65"/>
      <c r="B245" s="7"/>
      <c r="C245" s="7"/>
      <c r="D245" s="7"/>
      <c r="F245" s="7"/>
      <c r="G245" s="82"/>
      <c r="H245" s="100"/>
    </row>
    <row r="246" spans="1:8" x14ac:dyDescent="0.25">
      <c r="A246" s="65"/>
      <c r="B246" s="7"/>
      <c r="C246" s="7"/>
      <c r="D246" s="7"/>
      <c r="F246" s="7"/>
      <c r="G246" s="82"/>
      <c r="H246" s="100"/>
    </row>
    <row r="247" spans="1:8" ht="15.75" thickBot="1" x14ac:dyDescent="0.3">
      <c r="A247" s="67"/>
      <c r="B247" s="68"/>
      <c r="C247" s="68"/>
      <c r="D247" s="68"/>
      <c r="E247" s="101"/>
      <c r="F247" s="68"/>
      <c r="G247" s="83"/>
      <c r="H247" s="95"/>
    </row>
  </sheetData>
  <mergeCells count="242">
    <mergeCell ref="D208:G208"/>
    <mergeCell ref="D211:G211"/>
    <mergeCell ref="B213:D213"/>
    <mergeCell ref="B214:D214"/>
    <mergeCell ref="G215:H215"/>
    <mergeCell ref="A204:A205"/>
    <mergeCell ref="B204:D204"/>
    <mergeCell ref="B205:D205"/>
    <mergeCell ref="A206:A207"/>
    <mergeCell ref="B206:D206"/>
    <mergeCell ref="B207:D207"/>
    <mergeCell ref="A200:A201"/>
    <mergeCell ref="B200:D200"/>
    <mergeCell ref="B201:D201"/>
    <mergeCell ref="A202:A203"/>
    <mergeCell ref="B202:D202"/>
    <mergeCell ref="B203:D203"/>
    <mergeCell ref="A194:A195"/>
    <mergeCell ref="B194:D194"/>
    <mergeCell ref="B195:D195"/>
    <mergeCell ref="A196:A199"/>
    <mergeCell ref="B196:D196"/>
    <mergeCell ref="B197:D197"/>
    <mergeCell ref="B198:D198"/>
    <mergeCell ref="B199:D199"/>
    <mergeCell ref="A190:A191"/>
    <mergeCell ref="B190:D190"/>
    <mergeCell ref="B191:D191"/>
    <mergeCell ref="A192:A193"/>
    <mergeCell ref="B192:D192"/>
    <mergeCell ref="B193:D193"/>
    <mergeCell ref="A186:A187"/>
    <mergeCell ref="B186:D186"/>
    <mergeCell ref="B187:D187"/>
    <mergeCell ref="A188:A189"/>
    <mergeCell ref="B188:D188"/>
    <mergeCell ref="B189:D189"/>
    <mergeCell ref="A180:A183"/>
    <mergeCell ref="B180:D180"/>
    <mergeCell ref="B181:D181"/>
    <mergeCell ref="B182:D182"/>
    <mergeCell ref="B183:D183"/>
    <mergeCell ref="A184:A185"/>
    <mergeCell ref="B184:D184"/>
    <mergeCell ref="B185:D185"/>
    <mergeCell ref="A176:A177"/>
    <mergeCell ref="B176:D176"/>
    <mergeCell ref="B177:D177"/>
    <mergeCell ref="A178:A179"/>
    <mergeCell ref="B178:D178"/>
    <mergeCell ref="B179:D179"/>
    <mergeCell ref="B170:D170"/>
    <mergeCell ref="B171:D171"/>
    <mergeCell ref="A172:A173"/>
    <mergeCell ref="B172:D172"/>
    <mergeCell ref="B173:D173"/>
    <mergeCell ref="A174:A175"/>
    <mergeCell ref="B174:D174"/>
    <mergeCell ref="B175:D175"/>
    <mergeCell ref="A164:C164"/>
    <mergeCell ref="A166:H166"/>
    <mergeCell ref="A168:D168"/>
    <mergeCell ref="E168:G168"/>
    <mergeCell ref="A169:D169"/>
    <mergeCell ref="E169:F169"/>
    <mergeCell ref="G169:H169"/>
    <mergeCell ref="A146:A147"/>
    <mergeCell ref="A148:A149"/>
    <mergeCell ref="A150:A151"/>
    <mergeCell ref="B150:D150"/>
    <mergeCell ref="B151:D151"/>
    <mergeCell ref="A152:A153"/>
    <mergeCell ref="B152:D152"/>
    <mergeCell ref="B153:D153"/>
    <mergeCell ref="A142:A143"/>
    <mergeCell ref="B142:D142"/>
    <mergeCell ref="B143:D143"/>
    <mergeCell ref="A144:A145"/>
    <mergeCell ref="B144:D144"/>
    <mergeCell ref="B145:D145"/>
    <mergeCell ref="B137:D137"/>
    <mergeCell ref="B138:D138"/>
    <mergeCell ref="B139:D139"/>
    <mergeCell ref="A140:A141"/>
    <mergeCell ref="B140:D140"/>
    <mergeCell ref="B141:D141"/>
    <mergeCell ref="B131:D131"/>
    <mergeCell ref="B132:D132"/>
    <mergeCell ref="B133:D133"/>
    <mergeCell ref="B134:D134"/>
    <mergeCell ref="B135:D135"/>
    <mergeCell ref="B136:D136"/>
    <mergeCell ref="A122:A139"/>
    <mergeCell ref="B122:D122"/>
    <mergeCell ref="B123:D123"/>
    <mergeCell ref="B124:D124"/>
    <mergeCell ref="B125:D125"/>
    <mergeCell ref="B126:D126"/>
    <mergeCell ref="B127:D127"/>
    <mergeCell ref="B128:D128"/>
    <mergeCell ref="B129:D129"/>
    <mergeCell ref="B130:D130"/>
    <mergeCell ref="A112:A115"/>
    <mergeCell ref="B114:D114"/>
    <mergeCell ref="B115:D115"/>
    <mergeCell ref="A116:A121"/>
    <mergeCell ref="B116:D116"/>
    <mergeCell ref="B118:D118"/>
    <mergeCell ref="B119:D119"/>
    <mergeCell ref="B120:D120"/>
    <mergeCell ref="B121:D121"/>
    <mergeCell ref="A103:A104"/>
    <mergeCell ref="B103:D103"/>
    <mergeCell ref="B104:D104"/>
    <mergeCell ref="A105:A111"/>
    <mergeCell ref="B105:D105"/>
    <mergeCell ref="B106:D106"/>
    <mergeCell ref="B107:D107"/>
    <mergeCell ref="B108:D108"/>
    <mergeCell ref="B109:D109"/>
    <mergeCell ref="B110:D110"/>
    <mergeCell ref="B111:D111"/>
    <mergeCell ref="A99:A100"/>
    <mergeCell ref="B99:D99"/>
    <mergeCell ref="B100:D100"/>
    <mergeCell ref="A101:A102"/>
    <mergeCell ref="B101:D101"/>
    <mergeCell ref="B102:D102"/>
    <mergeCell ref="A93:A94"/>
    <mergeCell ref="A95:A96"/>
    <mergeCell ref="B95:D95"/>
    <mergeCell ref="B96:D96"/>
    <mergeCell ref="A97:A98"/>
    <mergeCell ref="B97:D97"/>
    <mergeCell ref="B98:D98"/>
    <mergeCell ref="A81:A82"/>
    <mergeCell ref="A83:A84"/>
    <mergeCell ref="A85:A86"/>
    <mergeCell ref="A87:A88"/>
    <mergeCell ref="A89:A90"/>
    <mergeCell ref="A91:A92"/>
    <mergeCell ref="A77:A78"/>
    <mergeCell ref="B77:D77"/>
    <mergeCell ref="B78:D78"/>
    <mergeCell ref="A79:A80"/>
    <mergeCell ref="B79:D79"/>
    <mergeCell ref="B80:D80"/>
    <mergeCell ref="A73:A74"/>
    <mergeCell ref="B73:D73"/>
    <mergeCell ref="B74:D74"/>
    <mergeCell ref="A75:A76"/>
    <mergeCell ref="B75:D75"/>
    <mergeCell ref="B76:D76"/>
    <mergeCell ref="A69:A70"/>
    <mergeCell ref="B69:D69"/>
    <mergeCell ref="B70:D70"/>
    <mergeCell ref="A71:A72"/>
    <mergeCell ref="B71:D71"/>
    <mergeCell ref="B72:D72"/>
    <mergeCell ref="A65:A66"/>
    <mergeCell ref="B65:D65"/>
    <mergeCell ref="B66:D66"/>
    <mergeCell ref="A67:A68"/>
    <mergeCell ref="B67:D67"/>
    <mergeCell ref="B68:D68"/>
    <mergeCell ref="B58:D58"/>
    <mergeCell ref="B59:D59"/>
    <mergeCell ref="B60:D60"/>
    <mergeCell ref="B61:D61"/>
    <mergeCell ref="B62:D62"/>
    <mergeCell ref="A63:A64"/>
    <mergeCell ref="B63:D63"/>
    <mergeCell ref="B64:D64"/>
    <mergeCell ref="B50:D50"/>
    <mergeCell ref="B51:D51"/>
    <mergeCell ref="B53:D53"/>
    <mergeCell ref="B54:D54"/>
    <mergeCell ref="B55:D55"/>
    <mergeCell ref="B57:D57"/>
    <mergeCell ref="A40:A62"/>
    <mergeCell ref="B40:D40"/>
    <mergeCell ref="B41:D41"/>
    <mergeCell ref="B42:D42"/>
    <mergeCell ref="B43:D43"/>
    <mergeCell ref="B44:D44"/>
    <mergeCell ref="B45:D45"/>
    <mergeCell ref="B47:D47"/>
    <mergeCell ref="B48:D48"/>
    <mergeCell ref="B49:D49"/>
    <mergeCell ref="A36:A37"/>
    <mergeCell ref="B36:D36"/>
    <mergeCell ref="B37:D37"/>
    <mergeCell ref="A38:A39"/>
    <mergeCell ref="B38:D38"/>
    <mergeCell ref="B39:D39"/>
    <mergeCell ref="A32:A33"/>
    <mergeCell ref="B32:D32"/>
    <mergeCell ref="B33:D33"/>
    <mergeCell ref="A34:A35"/>
    <mergeCell ref="B34:D34"/>
    <mergeCell ref="B35:D35"/>
    <mergeCell ref="B15:D15"/>
    <mergeCell ref="A16:A17"/>
    <mergeCell ref="B16:D16"/>
    <mergeCell ref="B17:D17"/>
    <mergeCell ref="A26:A27"/>
    <mergeCell ref="A28:A29"/>
    <mergeCell ref="B28:D28"/>
    <mergeCell ref="B29:D29"/>
    <mergeCell ref="A30:A31"/>
    <mergeCell ref="B30:D30"/>
    <mergeCell ref="B31:D31"/>
    <mergeCell ref="A22:A23"/>
    <mergeCell ref="B22:D22"/>
    <mergeCell ref="B23:D23"/>
    <mergeCell ref="A24:A25"/>
    <mergeCell ref="B24:D24"/>
    <mergeCell ref="B25:D25"/>
    <mergeCell ref="G219:H219"/>
    <mergeCell ref="B27:D27"/>
    <mergeCell ref="A7:H7"/>
    <mergeCell ref="A8:H8"/>
    <mergeCell ref="A10:D10"/>
    <mergeCell ref="A11:D11"/>
    <mergeCell ref="E11:F11"/>
    <mergeCell ref="B12:D12"/>
    <mergeCell ref="A1:C1"/>
    <mergeCell ref="A2:H2"/>
    <mergeCell ref="A3:H3"/>
    <mergeCell ref="A4:H4"/>
    <mergeCell ref="A5:H5"/>
    <mergeCell ref="A6:H6"/>
    <mergeCell ref="G11:H11"/>
    <mergeCell ref="A18:A19"/>
    <mergeCell ref="B18:D18"/>
    <mergeCell ref="B19:D19"/>
    <mergeCell ref="A20:A21"/>
    <mergeCell ref="B20:D20"/>
    <mergeCell ref="B21:D21"/>
    <mergeCell ref="B13:D13"/>
    <mergeCell ref="A14:A15"/>
    <mergeCell ref="B14:D14"/>
  </mergeCells>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Templat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4" baseType="variant">
      <vt:variant>
        <vt:lpstr>Worksheets</vt:lpstr>
      </vt:variant>
      <vt:variant>
        <vt:i4>24</vt:i4>
      </vt:variant>
      <vt:variant>
        <vt:lpstr>Named Ranges</vt:lpstr>
      </vt:variant>
      <vt:variant>
        <vt:i4>4</vt:i4>
      </vt:variant>
    </vt:vector>
  </HeadingPairs>
  <TitlesOfParts>
    <vt:vector size="28" baseType="lpstr">
      <vt:lpstr>Cenovnik</vt:lpstr>
      <vt:lpstr>LOT 2Rekapitulacija </vt:lpstr>
      <vt:lpstr>1.</vt:lpstr>
      <vt:lpstr>2.  </vt:lpstr>
      <vt:lpstr>3. </vt:lpstr>
      <vt:lpstr>4. septicka cevi. </vt:lpstr>
      <vt:lpstr>5. kupatilo </vt:lpstr>
      <vt:lpstr>6.</vt:lpstr>
      <vt:lpstr>7.deo</vt:lpstr>
      <vt:lpstr>8.</vt:lpstr>
      <vt:lpstr>9.deo</vt:lpstr>
      <vt:lpstr>10.</vt:lpstr>
      <vt:lpstr>11.</vt:lpstr>
      <vt:lpstr>12.kupatilo pola</vt:lpstr>
      <vt:lpstr>13.kupatilo </vt:lpstr>
      <vt:lpstr>14.deo</vt:lpstr>
      <vt:lpstr>15.deo</vt:lpstr>
      <vt:lpstr>16.</vt:lpstr>
      <vt:lpstr>17.deo</vt:lpstr>
      <vt:lpstr>18.</vt:lpstr>
      <vt:lpstr>19.kupatilo</vt:lpstr>
      <vt:lpstr>20.</vt:lpstr>
      <vt:lpstr>21.</vt:lpstr>
      <vt:lpstr>22. </vt:lpstr>
      <vt:lpstr>'1.'!Print_Area</vt:lpstr>
      <vt:lpstr>'3. '!Print_Area</vt:lpstr>
      <vt:lpstr>Cenovnik!Print_Area</vt:lpstr>
      <vt:lpstr>'LOT 2Rekapitulacija '!Print_Area</vt:lpstr>
    </vt:vector>
  </TitlesOfParts>
  <LinksUpToDate>false</LinksUpToDate>
  <CharactersWithSpaces>0</CharactersWithSpaces>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PCA</dc:creator>
  <cp:lastModifiedBy>EHOAC</cp:lastModifiedBy>
  <cp:revision>1</cp:revision>
  <cp:lastPrinted>2021-10-14T12:04:19Z</cp:lastPrinted>
  <dcterms:created xsi:type="dcterms:W3CDTF">2015-05-19T12:54:00Z</dcterms:created>
  <dcterms:modified xsi:type="dcterms:W3CDTF">2022-05-13T07:55:20Z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1033-10.2.0.6080</vt:lpwstr>
  </property>
</Properties>
</file>